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Margin on products" sheetId="1" r:id="rId1"/>
    <sheet name="ОДР по продукту" sheetId="2" r:id="rId2"/>
    <sheet name="ОДР по региону" sheetId="3" r:id="rId3"/>
    <sheet name="ОДР по дистр-рам" sheetId="4" r:id="rId4"/>
  </sheets>
  <definedNames/>
  <calcPr fullCalcOnLoad="1"/>
</workbook>
</file>

<file path=xl/sharedStrings.xml><?xml version="1.0" encoding="utf-8"?>
<sst xmlns="http://schemas.openxmlformats.org/spreadsheetml/2006/main" count="127" uniqueCount="66">
  <si>
    <t>Продажи</t>
  </si>
  <si>
    <t>Продукт 1</t>
  </si>
  <si>
    <t>Продукт 2</t>
  </si>
  <si>
    <t>Продукт 3</t>
  </si>
  <si>
    <t xml:space="preserve"> +</t>
  </si>
  <si>
    <t xml:space="preserve"> -</t>
  </si>
  <si>
    <t>Прямые затраты сырья и материалов</t>
  </si>
  <si>
    <t>Расходы на по-серийный контроль качества</t>
  </si>
  <si>
    <t>Маржинальная прибыль №1</t>
  </si>
  <si>
    <t>Доля ОПР в COGS - по standard-cost</t>
  </si>
  <si>
    <t>Маржинальная прибыль №2</t>
  </si>
  <si>
    <t>Итого по компании</t>
  </si>
  <si>
    <t>Idle costs (неверное соотношение пр-ти участков)</t>
  </si>
  <si>
    <t xml:space="preserve"> +/-</t>
  </si>
  <si>
    <t>Отклонения в прямых затратах (закупка)</t>
  </si>
  <si>
    <t>Отклонения в объеме ОПР (перерасход)</t>
  </si>
  <si>
    <t>Отклонения в объеме ОПР (изм-ие цен закупки)</t>
  </si>
  <si>
    <t>Валовая прибыль по стандарт-кост</t>
  </si>
  <si>
    <t>Валовая прибыль (факт)</t>
  </si>
  <si>
    <t>Примечания</t>
  </si>
  <si>
    <t>сравнение с фактом</t>
  </si>
  <si>
    <t>Idle costs (недоиспользование "узкого места")</t>
  </si>
  <si>
    <t>Маркетинг</t>
  </si>
  <si>
    <t>Производство</t>
  </si>
  <si>
    <t>Закупки</t>
  </si>
  <si>
    <t>Нормативная себестоимость продаж</t>
  </si>
  <si>
    <t>Доля расходов на Field Forces</t>
  </si>
  <si>
    <t>Более-менее точная аллокация затрат по плану продвижения</t>
  </si>
  <si>
    <t>Доля расходов отдела маркетинга</t>
  </si>
  <si>
    <t>Исследования, аналитические базы, бренд - распределение по выбранной базе (базам)</t>
  </si>
  <si>
    <t>Расходы на доставку</t>
  </si>
  <si>
    <t>Прямые расходы на рекламу и продвижение</t>
  </si>
  <si>
    <t>Расходы на страховку</t>
  </si>
  <si>
    <t>Регион 1</t>
  </si>
  <si>
    <t>Регион 2</t>
  </si>
  <si>
    <t>Регион 3</t>
  </si>
  <si>
    <t>Прямые расходы на промоцию в регионе</t>
  </si>
  <si>
    <t>Доля расходов на рекламу на федеральном уровне и общих расходов отдела маркетинга</t>
  </si>
  <si>
    <t>Затраты на "общероссийскую" рекламу распределяется по выбранной базе, также как аналит базы, узнаваемость бренда и пр.</t>
  </si>
  <si>
    <t>"Операционная" прибыль по региону</t>
  </si>
  <si>
    <t>Отклонения в цене продажи</t>
  </si>
  <si>
    <t>Отклонения в нормативной с/ст-ти</t>
  </si>
  <si>
    <t>Отклонения в затратах на продвижение</t>
  </si>
  <si>
    <t>Отклонения в расходах на доставку</t>
  </si>
  <si>
    <t>"Операционная" прибыль (стандарт)</t>
  </si>
  <si>
    <t>"Операционная" прибыль (факт)</t>
  </si>
  <si>
    <t>Маржинальная прибыль по продукту №2</t>
  </si>
  <si>
    <t>Прибыль с учетом расходов на продвижение</t>
  </si>
  <si>
    <t>В ряде случаев можно сопоставить с конкретным продуктом</t>
  </si>
  <si>
    <t>Дистр-р 1</t>
  </si>
  <si>
    <t>Дистр-р 2</t>
  </si>
  <si>
    <t>Дистр-р 3</t>
  </si>
  <si>
    <t>90 дней</t>
  </si>
  <si>
    <t>45 дней</t>
  </si>
  <si>
    <t>Аванс</t>
  </si>
  <si>
    <t>Прибыль с учетом расходов на доставку</t>
  </si>
  <si>
    <t>Условия оплаты</t>
  </si>
  <si>
    <t>Ответственный / ЦФО</t>
  </si>
  <si>
    <t>Отклонения от факта в прямых затратах (перерасход)</t>
  </si>
  <si>
    <t>Статья</t>
  </si>
  <si>
    <t>Таблица 1</t>
  </si>
  <si>
    <t>Доход (+) / Расход (-)</t>
  </si>
  <si>
    <t>Таблица 2</t>
  </si>
  <si>
    <t>Строки 2, 3, 5 из табл. 1</t>
  </si>
  <si>
    <t>Таблица 3</t>
  </si>
  <si>
    <t>Таблица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</si>
</sst>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2.00390625" style="19" customWidth="1"/>
    <col min="2" max="2" width="51.421875" style="0" bestFit="1" customWidth="1"/>
    <col min="3" max="5" width="12.00390625" style="19" customWidth="1"/>
    <col min="6" max="6" width="19.00390625" style="19" bestFit="1" customWidth="1"/>
    <col min="7" max="7" width="21.7109375" style="0" customWidth="1"/>
  </cols>
  <sheetData>
    <row r="1" s="22" customFormat="1" ht="15">
      <c r="A1" s="22" t="s">
        <v>60</v>
      </c>
    </row>
    <row r="2" spans="1:7" s="20" customFormat="1" ht="35.25" customHeight="1">
      <c r="A2" s="21" t="s">
        <v>61</v>
      </c>
      <c r="B2" s="7" t="s">
        <v>59</v>
      </c>
      <c r="C2" s="7" t="s">
        <v>1</v>
      </c>
      <c r="D2" s="7" t="s">
        <v>2</v>
      </c>
      <c r="E2" s="7" t="s">
        <v>3</v>
      </c>
      <c r="F2" s="7" t="s">
        <v>11</v>
      </c>
      <c r="G2" s="7" t="s">
        <v>57</v>
      </c>
    </row>
    <row r="3" spans="1:7" ht="15">
      <c r="A3" s="17"/>
      <c r="B3" s="6"/>
      <c r="C3" s="17"/>
      <c r="D3" s="17"/>
      <c r="E3" s="17"/>
      <c r="F3" s="17"/>
      <c r="G3" s="6"/>
    </row>
    <row r="4" spans="1:7" ht="15">
      <c r="A4" s="17" t="s">
        <v>4</v>
      </c>
      <c r="B4" s="8" t="s">
        <v>0</v>
      </c>
      <c r="C4" s="7">
        <v>100</v>
      </c>
      <c r="D4" s="7">
        <v>200</v>
      </c>
      <c r="E4" s="7">
        <v>300</v>
      </c>
      <c r="F4" s="7">
        <f>C4+D4+E4</f>
        <v>600</v>
      </c>
      <c r="G4" s="6" t="s">
        <v>22</v>
      </c>
    </row>
    <row r="5" spans="1:7" ht="15">
      <c r="A5" s="17"/>
      <c r="B5" s="6"/>
      <c r="C5" s="17"/>
      <c r="D5" s="17"/>
      <c r="E5" s="17"/>
      <c r="F5" s="17"/>
      <c r="G5" s="6"/>
    </row>
    <row r="6" spans="1:7" ht="15">
      <c r="A6" s="17" t="s">
        <v>5</v>
      </c>
      <c r="B6" s="6" t="s">
        <v>6</v>
      </c>
      <c r="C6" s="17">
        <v>50</v>
      </c>
      <c r="D6" s="17">
        <v>70</v>
      </c>
      <c r="E6" s="17">
        <v>190</v>
      </c>
      <c r="F6" s="17">
        <f>C6+D6+E6</f>
        <v>310</v>
      </c>
      <c r="G6" s="6"/>
    </row>
    <row r="7" spans="1:7" ht="15">
      <c r="A7" s="17" t="s">
        <v>5</v>
      </c>
      <c r="B7" s="6" t="s">
        <v>7</v>
      </c>
      <c r="C7" s="17">
        <v>5</v>
      </c>
      <c r="D7" s="17">
        <v>10</v>
      </c>
      <c r="E7" s="17">
        <v>15</v>
      </c>
      <c r="F7" s="17">
        <f>C7+D7+E7</f>
        <v>30</v>
      </c>
      <c r="G7" s="6"/>
    </row>
    <row r="8" spans="1:7" ht="15">
      <c r="A8" s="17"/>
      <c r="B8" s="6"/>
      <c r="C8" s="17"/>
      <c r="D8" s="17"/>
      <c r="E8" s="17"/>
      <c r="F8" s="17"/>
      <c r="G8" s="6"/>
    </row>
    <row r="9" spans="1:7" ht="15">
      <c r="A9" s="17"/>
      <c r="B9" s="9" t="s">
        <v>8</v>
      </c>
      <c r="C9" s="9">
        <f>C4-C6-C7</f>
        <v>45</v>
      </c>
      <c r="D9" s="9">
        <f>D4-D6-D7</f>
        <v>120</v>
      </c>
      <c r="E9" s="9">
        <f>E4-E6-E7</f>
        <v>95</v>
      </c>
      <c r="F9" s="9">
        <f>F4-F6-F7</f>
        <v>260</v>
      </c>
      <c r="G9" s="6"/>
    </row>
    <row r="10" spans="1:7" ht="15">
      <c r="A10" s="17"/>
      <c r="B10" s="6"/>
      <c r="C10" s="17"/>
      <c r="D10" s="17"/>
      <c r="E10" s="17"/>
      <c r="F10" s="17"/>
      <c r="G10" s="6"/>
    </row>
    <row r="11" spans="1:7" ht="15">
      <c r="A11" s="17" t="s">
        <v>5</v>
      </c>
      <c r="B11" s="6" t="s">
        <v>9</v>
      </c>
      <c r="C11" s="17">
        <v>20</v>
      </c>
      <c r="D11" s="17">
        <v>70</v>
      </c>
      <c r="E11" s="17">
        <v>60</v>
      </c>
      <c r="F11" s="17">
        <f>C11+D11+E11</f>
        <v>150</v>
      </c>
      <c r="G11" s="6"/>
    </row>
    <row r="12" spans="1:7" ht="15">
      <c r="A12" s="17"/>
      <c r="B12" s="6"/>
      <c r="C12" s="17"/>
      <c r="D12" s="17"/>
      <c r="E12" s="17"/>
      <c r="F12" s="17"/>
      <c r="G12" s="6"/>
    </row>
    <row r="13" spans="1:7" ht="15">
      <c r="A13" s="17"/>
      <c r="B13" s="9" t="s">
        <v>10</v>
      </c>
      <c r="C13" s="9">
        <f>C9-C11</f>
        <v>25</v>
      </c>
      <c r="D13" s="9">
        <f>D9-D11</f>
        <v>50</v>
      </c>
      <c r="E13" s="9">
        <f>E9-E11</f>
        <v>35</v>
      </c>
      <c r="F13" s="9">
        <f>F9-F11</f>
        <v>110</v>
      </c>
      <c r="G13" s="6"/>
    </row>
    <row r="14" spans="1:7" ht="15">
      <c r="A14" s="17"/>
      <c r="B14" s="6"/>
      <c r="C14" s="17"/>
      <c r="D14" s="17"/>
      <c r="E14" s="17"/>
      <c r="F14" s="17"/>
      <c r="G14" s="6"/>
    </row>
    <row r="15" spans="1:7" ht="15">
      <c r="A15" s="17" t="s">
        <v>5</v>
      </c>
      <c r="B15" s="6" t="s">
        <v>21</v>
      </c>
      <c r="C15" s="17"/>
      <c r="D15" s="17"/>
      <c r="E15" s="17"/>
      <c r="F15" s="17">
        <v>20</v>
      </c>
      <c r="G15" s="6" t="s">
        <v>22</v>
      </c>
    </row>
    <row r="16" spans="1:7" ht="15">
      <c r="A16" s="17" t="s">
        <v>5</v>
      </c>
      <c r="B16" s="6" t="s">
        <v>12</v>
      </c>
      <c r="C16" s="17"/>
      <c r="D16" s="17"/>
      <c r="E16" s="17"/>
      <c r="F16" s="17">
        <v>10</v>
      </c>
      <c r="G16" s="6" t="s">
        <v>23</v>
      </c>
    </row>
    <row r="17" spans="1:7" ht="15">
      <c r="A17" s="17"/>
      <c r="B17" s="6"/>
      <c r="C17" s="17"/>
      <c r="D17" s="17"/>
      <c r="E17" s="17"/>
      <c r="F17" s="17"/>
      <c r="G17" s="6"/>
    </row>
    <row r="18" spans="1:7" s="1" customFormat="1" ht="15.75">
      <c r="A18" s="18"/>
      <c r="B18" s="10" t="s">
        <v>17</v>
      </c>
      <c r="C18" s="18"/>
      <c r="D18" s="18"/>
      <c r="E18" s="18"/>
      <c r="F18" s="11">
        <f>F13-F15-F16</f>
        <v>80</v>
      </c>
      <c r="G18" s="10"/>
    </row>
    <row r="19" spans="1:7" s="1" customFormat="1" ht="15.75">
      <c r="A19" s="18"/>
      <c r="B19" s="10"/>
      <c r="C19" s="18"/>
      <c r="D19" s="18"/>
      <c r="E19" s="18"/>
      <c r="F19" s="11"/>
      <c r="G19" s="10"/>
    </row>
    <row r="20" spans="1:7" ht="15">
      <c r="A20" s="17" t="s">
        <v>13</v>
      </c>
      <c r="B20" s="6" t="s">
        <v>58</v>
      </c>
      <c r="C20" s="17"/>
      <c r="D20" s="17"/>
      <c r="E20" s="17"/>
      <c r="F20" s="17">
        <v>3</v>
      </c>
      <c r="G20" s="6" t="s">
        <v>23</v>
      </c>
    </row>
    <row r="21" spans="1:7" ht="15">
      <c r="A21" s="17" t="s">
        <v>13</v>
      </c>
      <c r="B21" s="6" t="s">
        <v>14</v>
      </c>
      <c r="C21" s="17"/>
      <c r="D21" s="17"/>
      <c r="E21" s="17"/>
      <c r="F21" s="17">
        <v>-1</v>
      </c>
      <c r="G21" s="6" t="s">
        <v>24</v>
      </c>
    </row>
    <row r="22" spans="1:7" ht="15">
      <c r="A22" s="17" t="s">
        <v>13</v>
      </c>
      <c r="B22" s="6" t="s">
        <v>15</v>
      </c>
      <c r="C22" s="17"/>
      <c r="D22" s="17"/>
      <c r="E22" s="17"/>
      <c r="F22" s="17">
        <v>2</v>
      </c>
      <c r="G22" s="6" t="s">
        <v>23</v>
      </c>
    </row>
    <row r="23" spans="1:7" ht="15">
      <c r="A23" s="17" t="s">
        <v>13</v>
      </c>
      <c r="B23" s="6" t="s">
        <v>16</v>
      </c>
      <c r="C23" s="17"/>
      <c r="D23" s="17"/>
      <c r="E23" s="17"/>
      <c r="F23" s="17">
        <v>4</v>
      </c>
      <c r="G23" s="6" t="s">
        <v>24</v>
      </c>
    </row>
    <row r="24" spans="1:7" ht="15">
      <c r="A24" s="17"/>
      <c r="B24" s="6"/>
      <c r="C24" s="17"/>
      <c r="D24" s="17"/>
      <c r="E24" s="17"/>
      <c r="F24" s="17"/>
      <c r="G24" s="6"/>
    </row>
    <row r="25" spans="1:7" s="1" customFormat="1" ht="15.75">
      <c r="A25" s="18"/>
      <c r="B25" s="10" t="s">
        <v>18</v>
      </c>
      <c r="C25" s="18"/>
      <c r="D25" s="18"/>
      <c r="E25" s="18"/>
      <c r="F25" s="11">
        <f>F18-SUM(F20:F23)</f>
        <v>72</v>
      </c>
      <c r="G25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12.00390625" style="2" customWidth="1"/>
    <col min="2" max="2" width="51.421875" style="2" customWidth="1"/>
    <col min="3" max="5" width="12.00390625" style="2" customWidth="1"/>
    <col min="6" max="6" width="19.00390625" style="2" customWidth="1"/>
    <col min="7" max="7" width="30.57421875" style="2" customWidth="1"/>
    <col min="8" max="16384" width="8.8515625" style="2" customWidth="1"/>
  </cols>
  <sheetData>
    <row r="1" ht="15">
      <c r="A1" t="s">
        <v>62</v>
      </c>
    </row>
    <row r="2" spans="1:7" ht="30">
      <c r="A2" s="13" t="s">
        <v>61</v>
      </c>
      <c r="B2" s="13" t="s">
        <v>59</v>
      </c>
      <c r="C2" s="13" t="s">
        <v>1</v>
      </c>
      <c r="D2" s="13" t="s">
        <v>2</v>
      </c>
      <c r="E2" s="13" t="s">
        <v>3</v>
      </c>
      <c r="F2" s="13" t="s">
        <v>11</v>
      </c>
      <c r="G2" s="13" t="s">
        <v>19</v>
      </c>
    </row>
    <row r="3" spans="1:7" ht="15">
      <c r="A3" s="12"/>
      <c r="B3" s="12"/>
      <c r="C3" s="12"/>
      <c r="D3" s="12"/>
      <c r="E3" s="12"/>
      <c r="F3" s="12"/>
      <c r="G3" s="12"/>
    </row>
    <row r="4" spans="1:7" ht="15">
      <c r="A4" s="27" t="s">
        <v>4</v>
      </c>
      <c r="B4" s="23" t="s">
        <v>0</v>
      </c>
      <c r="C4" s="13">
        <v>100</v>
      </c>
      <c r="D4" s="13">
        <v>200</v>
      </c>
      <c r="E4" s="13">
        <v>300</v>
      </c>
      <c r="F4" s="13">
        <f>C4+D4+E4</f>
        <v>600</v>
      </c>
      <c r="G4" s="12"/>
    </row>
    <row r="5" spans="1:7" ht="15">
      <c r="A5" s="27"/>
      <c r="B5" s="24"/>
      <c r="C5" s="27"/>
      <c r="D5" s="27"/>
      <c r="E5" s="27"/>
      <c r="F5" s="27"/>
      <c r="G5" s="12"/>
    </row>
    <row r="6" spans="1:7" ht="15">
      <c r="A6" s="27" t="s">
        <v>5</v>
      </c>
      <c r="B6" s="24" t="s">
        <v>25</v>
      </c>
      <c r="C6" s="27">
        <f>'Margin on products'!C6+'Margin on products'!C7+'Margin on products'!C11</f>
        <v>75</v>
      </c>
      <c r="D6" s="27">
        <f>'Margin on products'!D6+'Margin on products'!D7+'Margin on products'!D11</f>
        <v>150</v>
      </c>
      <c r="E6" s="27">
        <f>'Margin on products'!E6+'Margin on products'!E7+'Margin on products'!E11</f>
        <v>265</v>
      </c>
      <c r="F6" s="27">
        <f>C6+D6+E6</f>
        <v>490</v>
      </c>
      <c r="G6" s="12" t="s">
        <v>63</v>
      </c>
    </row>
    <row r="7" spans="1:7" ht="15">
      <c r="A7" s="27"/>
      <c r="B7" s="24"/>
      <c r="C7" s="27"/>
      <c r="D7" s="27"/>
      <c r="E7" s="27"/>
      <c r="F7" s="27"/>
      <c r="G7" s="12"/>
    </row>
    <row r="8" spans="1:7" ht="15">
      <c r="A8" s="27"/>
      <c r="B8" s="25" t="s">
        <v>46</v>
      </c>
      <c r="C8" s="14">
        <f>C4-C6</f>
        <v>25</v>
      </c>
      <c r="D8" s="14">
        <f>D4-D6</f>
        <v>50</v>
      </c>
      <c r="E8" s="14">
        <f>E4-E6</f>
        <v>35</v>
      </c>
      <c r="F8" s="14">
        <f>F4-F6</f>
        <v>110</v>
      </c>
      <c r="G8" s="12"/>
    </row>
    <row r="9" spans="1:7" ht="15">
      <c r="A9" s="27"/>
      <c r="B9" s="24"/>
      <c r="C9" s="27"/>
      <c r="D9" s="27"/>
      <c r="E9" s="27"/>
      <c r="F9" s="27"/>
      <c r="G9" s="12"/>
    </row>
    <row r="10" spans="1:7" ht="15">
      <c r="A10" s="27" t="s">
        <v>5</v>
      </c>
      <c r="B10" s="24" t="s">
        <v>31</v>
      </c>
      <c r="C10" s="27">
        <v>2</v>
      </c>
      <c r="D10" s="27">
        <v>2</v>
      </c>
      <c r="E10" s="27">
        <v>5</v>
      </c>
      <c r="F10" s="27">
        <f>C10+D10+E10</f>
        <v>9</v>
      </c>
      <c r="G10" s="12"/>
    </row>
    <row r="11" spans="1:7" ht="45">
      <c r="A11" s="27" t="s">
        <v>5</v>
      </c>
      <c r="B11" s="24" t="s">
        <v>26</v>
      </c>
      <c r="C11" s="27">
        <v>3</v>
      </c>
      <c r="D11" s="27">
        <v>3</v>
      </c>
      <c r="E11" s="27">
        <v>3</v>
      </c>
      <c r="F11" s="27">
        <f>C11+D11+E11</f>
        <v>9</v>
      </c>
      <c r="G11" s="12" t="s">
        <v>27</v>
      </c>
    </row>
    <row r="12" spans="1:7" ht="45">
      <c r="A12" s="27" t="s">
        <v>5</v>
      </c>
      <c r="B12" s="24" t="s">
        <v>28</v>
      </c>
      <c r="C12" s="27">
        <v>1</v>
      </c>
      <c r="D12" s="27">
        <v>2</v>
      </c>
      <c r="E12" s="27">
        <v>3</v>
      </c>
      <c r="F12" s="27">
        <f>C12+D12+E12</f>
        <v>6</v>
      </c>
      <c r="G12" s="12" t="s">
        <v>29</v>
      </c>
    </row>
    <row r="13" spans="1:7" ht="15">
      <c r="A13" s="27"/>
      <c r="B13" s="24"/>
      <c r="C13" s="27"/>
      <c r="D13" s="27"/>
      <c r="E13" s="27"/>
      <c r="F13" s="27"/>
      <c r="G13" s="12"/>
    </row>
    <row r="14" spans="1:7" ht="15">
      <c r="A14" s="27"/>
      <c r="B14" s="25" t="s">
        <v>47</v>
      </c>
      <c r="C14" s="14">
        <f>C8-SUM(C10:C12)</f>
        <v>19</v>
      </c>
      <c r="D14" s="14">
        <f>D8-SUM(D10:D12)</f>
        <v>43</v>
      </c>
      <c r="E14" s="14">
        <f>E8-SUM(E10:E12)</f>
        <v>24</v>
      </c>
      <c r="F14" s="14">
        <f>F8-SUM(F10:F12)</f>
        <v>86</v>
      </c>
      <c r="G14" s="12"/>
    </row>
    <row r="15" spans="1:7" ht="15">
      <c r="A15" s="27"/>
      <c r="B15" s="24"/>
      <c r="C15" s="27"/>
      <c r="D15" s="27"/>
      <c r="E15" s="27"/>
      <c r="F15" s="27"/>
      <c r="G15" s="12"/>
    </row>
    <row r="16" spans="1:7" ht="45">
      <c r="A16" s="27" t="s">
        <v>5</v>
      </c>
      <c r="B16" s="24" t="s">
        <v>30</v>
      </c>
      <c r="C16" s="27"/>
      <c r="D16" s="27"/>
      <c r="E16" s="27"/>
      <c r="F16" s="27">
        <v>5</v>
      </c>
      <c r="G16" s="12" t="s">
        <v>48</v>
      </c>
    </row>
    <row r="17" spans="1:7" ht="15">
      <c r="A17" s="27" t="s">
        <v>5</v>
      </c>
      <c r="B17" s="24" t="s">
        <v>32</v>
      </c>
      <c r="C17" s="27"/>
      <c r="D17" s="27"/>
      <c r="E17" s="27"/>
      <c r="F17" s="27">
        <v>3</v>
      </c>
      <c r="G17" s="12"/>
    </row>
    <row r="18" spans="1:7" ht="15">
      <c r="A18" s="27"/>
      <c r="B18" s="24"/>
      <c r="C18" s="27"/>
      <c r="D18" s="27"/>
      <c r="E18" s="27"/>
      <c r="F18" s="27"/>
      <c r="G18" s="12"/>
    </row>
    <row r="19" spans="1:7" s="4" customFormat="1" ht="15.75">
      <c r="A19" s="28"/>
      <c r="B19" s="26" t="s">
        <v>44</v>
      </c>
      <c r="C19" s="28"/>
      <c r="D19" s="28"/>
      <c r="E19" s="28"/>
      <c r="F19" s="16">
        <f>F14-F16-F17</f>
        <v>78</v>
      </c>
      <c r="G19" s="15"/>
    </row>
    <row r="20" spans="1:7" s="4" customFormat="1" ht="15.75">
      <c r="A20" s="28"/>
      <c r="B20" s="26"/>
      <c r="C20" s="28"/>
      <c r="D20" s="28"/>
      <c r="E20" s="28"/>
      <c r="F20" s="16"/>
      <c r="G20" s="15"/>
    </row>
    <row r="21" spans="1:7" ht="15">
      <c r="A21" s="27" t="s">
        <v>13</v>
      </c>
      <c r="B21" s="24" t="s">
        <v>40</v>
      </c>
      <c r="C21" s="27"/>
      <c r="D21" s="27"/>
      <c r="E21" s="27"/>
      <c r="F21" s="27">
        <v>0</v>
      </c>
      <c r="G21" s="12" t="s">
        <v>20</v>
      </c>
    </row>
    <row r="22" spans="1:7" ht="15">
      <c r="A22" s="27" t="s">
        <v>13</v>
      </c>
      <c r="B22" s="24" t="s">
        <v>41</v>
      </c>
      <c r="C22" s="27"/>
      <c r="D22" s="27"/>
      <c r="E22" s="27"/>
      <c r="F22" s="27">
        <v>8</v>
      </c>
      <c r="G22" s="12" t="s">
        <v>20</v>
      </c>
    </row>
    <row r="23" spans="1:7" ht="15">
      <c r="A23" s="27" t="s">
        <v>13</v>
      </c>
      <c r="B23" s="24" t="s">
        <v>42</v>
      </c>
      <c r="C23" s="27"/>
      <c r="D23" s="27"/>
      <c r="E23" s="27"/>
      <c r="F23" s="27">
        <v>-1</v>
      </c>
      <c r="G23" s="12" t="s">
        <v>20</v>
      </c>
    </row>
    <row r="24" spans="1:7" ht="15">
      <c r="A24" s="27" t="s">
        <v>13</v>
      </c>
      <c r="B24" s="24" t="s">
        <v>43</v>
      </c>
      <c r="C24" s="27"/>
      <c r="D24" s="27"/>
      <c r="E24" s="27"/>
      <c r="F24" s="27">
        <v>-1</v>
      </c>
      <c r="G24" s="12" t="s">
        <v>20</v>
      </c>
    </row>
    <row r="25" spans="1:7" ht="15">
      <c r="A25" s="27"/>
      <c r="B25" s="24"/>
      <c r="C25" s="27"/>
      <c r="D25" s="27"/>
      <c r="E25" s="27"/>
      <c r="F25" s="27"/>
      <c r="G25" s="12"/>
    </row>
    <row r="26" spans="1:7" s="4" customFormat="1" ht="15.75">
      <c r="A26" s="28"/>
      <c r="B26" s="26" t="s">
        <v>45</v>
      </c>
      <c r="C26" s="28"/>
      <c r="D26" s="28"/>
      <c r="E26" s="28"/>
      <c r="F26" s="16">
        <f>F19-SUM(F21:F24)</f>
        <v>72</v>
      </c>
      <c r="G26" s="1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2" sqref="A2:B2"/>
    </sheetView>
  </sheetViews>
  <sheetFormatPr defaultColWidth="8.8515625" defaultRowHeight="15"/>
  <cols>
    <col min="1" max="1" width="12.00390625" style="2" customWidth="1"/>
    <col min="2" max="2" width="51.421875" style="2" customWidth="1"/>
    <col min="3" max="5" width="12.00390625" style="2" customWidth="1"/>
    <col min="6" max="6" width="19.00390625" style="2" customWidth="1"/>
    <col min="7" max="7" width="33.28125" style="2" customWidth="1"/>
    <col min="8" max="16384" width="8.8515625" style="2" customWidth="1"/>
  </cols>
  <sheetData>
    <row r="1" spans="1:2" ht="15">
      <c r="A1" s="2" t="s">
        <v>64</v>
      </c>
      <c r="B1"/>
    </row>
    <row r="2" spans="1:7" ht="30">
      <c r="A2" s="13" t="s">
        <v>61</v>
      </c>
      <c r="B2" s="13" t="s">
        <v>59</v>
      </c>
      <c r="C2" s="13" t="s">
        <v>33</v>
      </c>
      <c r="D2" s="13" t="s">
        <v>34</v>
      </c>
      <c r="E2" s="13" t="s">
        <v>35</v>
      </c>
      <c r="F2" s="13" t="s">
        <v>11</v>
      </c>
      <c r="G2" s="13" t="s">
        <v>19</v>
      </c>
    </row>
    <row r="3" spans="1:7" ht="15">
      <c r="A3" s="27"/>
      <c r="B3" s="12"/>
      <c r="C3" s="12"/>
      <c r="D3" s="12"/>
      <c r="E3" s="12"/>
      <c r="F3" s="12"/>
      <c r="G3" s="12"/>
    </row>
    <row r="4" spans="1:7" ht="15">
      <c r="A4" s="27" t="s">
        <v>4</v>
      </c>
      <c r="B4" s="23" t="s">
        <v>0</v>
      </c>
      <c r="C4" s="13">
        <v>200</v>
      </c>
      <c r="D4" s="13">
        <v>250</v>
      </c>
      <c r="E4" s="13">
        <v>150</v>
      </c>
      <c r="F4" s="13">
        <f>C4+D4+E4</f>
        <v>600</v>
      </c>
      <c r="G4" s="12"/>
    </row>
    <row r="5" spans="1:7" ht="15">
      <c r="A5" s="27"/>
      <c r="B5" s="24"/>
      <c r="C5" s="27"/>
      <c r="D5" s="27"/>
      <c r="E5" s="27"/>
      <c r="F5" s="27"/>
      <c r="G5" s="12"/>
    </row>
    <row r="6" spans="1:7" ht="15">
      <c r="A6" s="27" t="s">
        <v>5</v>
      </c>
      <c r="B6" s="24" t="s">
        <v>25</v>
      </c>
      <c r="C6" s="27">
        <v>160</v>
      </c>
      <c r="D6" s="27">
        <v>215</v>
      </c>
      <c r="E6" s="27">
        <v>115</v>
      </c>
      <c r="F6" s="27">
        <f>C6+D6+E6</f>
        <v>490</v>
      </c>
      <c r="G6" s="12"/>
    </row>
    <row r="7" spans="1:7" ht="15">
      <c r="A7" s="27"/>
      <c r="B7" s="24"/>
      <c r="C7" s="27"/>
      <c r="D7" s="27"/>
      <c r="E7" s="27"/>
      <c r="F7" s="27"/>
      <c r="G7" s="12"/>
    </row>
    <row r="8" spans="1:7" ht="15">
      <c r="A8" s="27"/>
      <c r="B8" s="25" t="s">
        <v>46</v>
      </c>
      <c r="C8" s="14">
        <f>C4-C6</f>
        <v>40</v>
      </c>
      <c r="D8" s="14">
        <f>D4-D6</f>
        <v>35</v>
      </c>
      <c r="E8" s="14">
        <f>E4-E6</f>
        <v>35</v>
      </c>
      <c r="F8" s="14">
        <f>F4-F6</f>
        <v>110</v>
      </c>
      <c r="G8" s="12"/>
    </row>
    <row r="9" spans="1:7" ht="15">
      <c r="A9" s="27"/>
      <c r="B9" s="24"/>
      <c r="C9" s="27"/>
      <c r="D9" s="27"/>
      <c r="E9" s="27"/>
      <c r="F9" s="27"/>
      <c r="G9" s="12"/>
    </row>
    <row r="10" spans="1:7" ht="15">
      <c r="A10" s="27" t="s">
        <v>5</v>
      </c>
      <c r="B10" s="24" t="s">
        <v>36</v>
      </c>
      <c r="C10" s="27">
        <v>5</v>
      </c>
      <c r="D10" s="27">
        <v>7</v>
      </c>
      <c r="E10" s="27">
        <v>4</v>
      </c>
      <c r="F10" s="27">
        <f>C10+D10+E10</f>
        <v>16</v>
      </c>
      <c r="G10" s="12"/>
    </row>
    <row r="11" spans="1:7" ht="60">
      <c r="A11" s="27" t="s">
        <v>5</v>
      </c>
      <c r="B11" s="24" t="s">
        <v>37</v>
      </c>
      <c r="C11" s="27">
        <v>3</v>
      </c>
      <c r="D11" s="27">
        <v>3</v>
      </c>
      <c r="E11" s="27">
        <v>2</v>
      </c>
      <c r="F11" s="27">
        <f>C11+D11+E11</f>
        <v>8</v>
      </c>
      <c r="G11" s="12" t="s">
        <v>38</v>
      </c>
    </row>
    <row r="12" spans="1:7" ht="15">
      <c r="A12" s="27"/>
      <c r="B12" s="24"/>
      <c r="C12" s="27"/>
      <c r="D12" s="27"/>
      <c r="E12" s="27"/>
      <c r="F12" s="27"/>
      <c r="G12" s="12"/>
    </row>
    <row r="13" spans="1:7" ht="15">
      <c r="A13" s="27"/>
      <c r="B13" s="25" t="s">
        <v>47</v>
      </c>
      <c r="C13" s="14">
        <f>C8-SUM(C10:C11)</f>
        <v>32</v>
      </c>
      <c r="D13" s="14">
        <f>D8-SUM(D10:D11)</f>
        <v>25</v>
      </c>
      <c r="E13" s="14">
        <f>E8-SUM(E10:E11)</f>
        <v>29</v>
      </c>
      <c r="F13" s="14">
        <f>F8-SUM(F10:F11)</f>
        <v>86</v>
      </c>
      <c r="G13" s="12"/>
    </row>
    <row r="14" spans="1:7" ht="15">
      <c r="A14" s="27"/>
      <c r="B14" s="24"/>
      <c r="C14" s="27"/>
      <c r="D14" s="27"/>
      <c r="E14" s="27"/>
      <c r="F14" s="27"/>
      <c r="G14" s="12"/>
    </row>
    <row r="15" spans="1:7" ht="15">
      <c r="A15" s="27" t="s">
        <v>5</v>
      </c>
      <c r="B15" s="24" t="s">
        <v>30</v>
      </c>
      <c r="C15" s="27">
        <v>1</v>
      </c>
      <c r="D15" s="27">
        <v>3</v>
      </c>
      <c r="E15" s="27">
        <v>1</v>
      </c>
      <c r="F15" s="27">
        <f>C15+D15+E15</f>
        <v>5</v>
      </c>
      <c r="G15" s="12"/>
    </row>
    <row r="16" spans="1:7" ht="15">
      <c r="A16" s="27" t="s">
        <v>5</v>
      </c>
      <c r="B16" s="24" t="s">
        <v>32</v>
      </c>
      <c r="C16" s="27">
        <v>1</v>
      </c>
      <c r="D16" s="27">
        <v>1</v>
      </c>
      <c r="E16" s="27">
        <v>1</v>
      </c>
      <c r="F16" s="27">
        <f>C16+D16+E16</f>
        <v>3</v>
      </c>
      <c r="G16" s="12"/>
    </row>
    <row r="17" spans="1:7" ht="15">
      <c r="A17" s="27"/>
      <c r="B17" s="24"/>
      <c r="C17" s="27"/>
      <c r="D17" s="27"/>
      <c r="E17" s="27"/>
      <c r="F17" s="27"/>
      <c r="G17" s="12"/>
    </row>
    <row r="18" spans="1:7" s="4" customFormat="1" ht="15.75">
      <c r="A18" s="28"/>
      <c r="B18" s="26" t="s">
        <v>39</v>
      </c>
      <c r="C18" s="16">
        <f>C13-C15-C16</f>
        <v>30</v>
      </c>
      <c r="D18" s="16">
        <f>D13-D15-D16</f>
        <v>21</v>
      </c>
      <c r="E18" s="16">
        <f>E13-E15-E16</f>
        <v>27</v>
      </c>
      <c r="F18" s="16">
        <f>F13-F15-F16</f>
        <v>78</v>
      </c>
      <c r="G18" s="15"/>
    </row>
    <row r="19" s="4" customFormat="1" ht="15.75">
      <c r="F19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A2" sqref="A2"/>
    </sheetView>
  </sheetViews>
  <sheetFormatPr defaultColWidth="8.8515625" defaultRowHeight="15"/>
  <cols>
    <col min="1" max="1" width="12.00390625" style="2" customWidth="1"/>
    <col min="2" max="2" width="51.421875" style="2" customWidth="1"/>
    <col min="3" max="5" width="12.00390625" style="2" customWidth="1"/>
    <col min="6" max="6" width="19.00390625" style="2" customWidth="1"/>
    <col min="7" max="7" width="3.140625" style="2" customWidth="1"/>
    <col min="8" max="8" width="33.28125" style="2" customWidth="1"/>
    <col min="9" max="16384" width="8.8515625" style="2" customWidth="1"/>
  </cols>
  <sheetData>
    <row r="1" spans="1:2" ht="15">
      <c r="A1" s="2" t="s">
        <v>65</v>
      </c>
      <c r="B1"/>
    </row>
    <row r="2" spans="1:8" ht="30">
      <c r="A2" s="13" t="s">
        <v>61</v>
      </c>
      <c r="B2" s="13" t="s">
        <v>59</v>
      </c>
      <c r="C2" s="13" t="s">
        <v>49</v>
      </c>
      <c r="D2" s="13" t="s">
        <v>50</v>
      </c>
      <c r="E2" s="13" t="s">
        <v>51</v>
      </c>
      <c r="F2" s="13" t="s">
        <v>11</v>
      </c>
      <c r="G2" s="3"/>
      <c r="H2" s="3"/>
    </row>
    <row r="3" spans="1:6" ht="15">
      <c r="A3" s="12"/>
      <c r="B3" s="12"/>
      <c r="C3" s="12"/>
      <c r="D3" s="12"/>
      <c r="E3" s="12"/>
      <c r="F3" s="12"/>
    </row>
    <row r="4" spans="1:6" ht="15">
      <c r="A4" s="27" t="s">
        <v>4</v>
      </c>
      <c r="B4" s="23" t="s">
        <v>0</v>
      </c>
      <c r="C4" s="13">
        <v>350</v>
      </c>
      <c r="D4" s="13">
        <v>150</v>
      </c>
      <c r="E4" s="13">
        <v>100</v>
      </c>
      <c r="F4" s="13">
        <f>C4+D4+E4</f>
        <v>600</v>
      </c>
    </row>
    <row r="5" spans="1:6" ht="15">
      <c r="A5" s="27"/>
      <c r="B5" s="24"/>
      <c r="C5" s="27"/>
      <c r="D5" s="27"/>
      <c r="E5" s="27"/>
      <c r="F5" s="27"/>
    </row>
    <row r="6" spans="1:6" ht="15">
      <c r="A6" s="27" t="s">
        <v>5</v>
      </c>
      <c r="B6" s="24" t="s">
        <v>25</v>
      </c>
      <c r="C6" s="27">
        <v>292</v>
      </c>
      <c r="D6" s="27">
        <v>120</v>
      </c>
      <c r="E6" s="27">
        <v>78</v>
      </c>
      <c r="F6" s="27">
        <f>C6+D6+E6</f>
        <v>490</v>
      </c>
    </row>
    <row r="7" spans="1:6" ht="15">
      <c r="A7" s="27"/>
      <c r="B7" s="24"/>
      <c r="C7" s="27"/>
      <c r="D7" s="27"/>
      <c r="E7" s="27"/>
      <c r="F7" s="27"/>
    </row>
    <row r="8" spans="1:6" ht="15">
      <c r="A8" s="27"/>
      <c r="B8" s="25" t="s">
        <v>46</v>
      </c>
      <c r="C8" s="14">
        <f>C4-C6</f>
        <v>58</v>
      </c>
      <c r="D8" s="14">
        <f>D4-D6</f>
        <v>30</v>
      </c>
      <c r="E8" s="14">
        <f>E4-E6</f>
        <v>22</v>
      </c>
      <c r="F8" s="14">
        <f>F4-F6</f>
        <v>110</v>
      </c>
    </row>
    <row r="9" spans="1:6" ht="15">
      <c r="A9" s="27"/>
      <c r="B9" s="24"/>
      <c r="C9" s="27"/>
      <c r="D9" s="27"/>
      <c r="E9" s="27"/>
      <c r="F9" s="27"/>
    </row>
    <row r="10" spans="1:6" ht="15">
      <c r="A10" s="27" t="s">
        <v>5</v>
      </c>
      <c r="B10" s="24" t="s">
        <v>30</v>
      </c>
      <c r="C10" s="27">
        <v>4</v>
      </c>
      <c r="D10" s="27">
        <v>1</v>
      </c>
      <c r="E10" s="27">
        <v>0</v>
      </c>
      <c r="F10" s="27">
        <f>C10+D10+E10</f>
        <v>5</v>
      </c>
    </row>
    <row r="11" spans="1:6" ht="15">
      <c r="A11" s="27" t="s">
        <v>5</v>
      </c>
      <c r="B11" s="24" t="s">
        <v>32</v>
      </c>
      <c r="C11" s="27">
        <v>2</v>
      </c>
      <c r="D11" s="27">
        <v>1</v>
      </c>
      <c r="E11" s="27">
        <v>0</v>
      </c>
      <c r="F11" s="27">
        <f>C11+D11+E11</f>
        <v>3</v>
      </c>
    </row>
    <row r="12" spans="1:6" ht="15">
      <c r="A12" s="27"/>
      <c r="B12" s="24"/>
      <c r="C12" s="27"/>
      <c r="D12" s="27"/>
      <c r="E12" s="27"/>
      <c r="F12" s="27"/>
    </row>
    <row r="13" spans="1:6" ht="15">
      <c r="A13" s="27"/>
      <c r="B13" s="25" t="s">
        <v>55</v>
      </c>
      <c r="C13" s="14">
        <f>C8-SUM(C10:C11)</f>
        <v>52</v>
      </c>
      <c r="D13" s="14">
        <f>D8-SUM(D10:D11)</f>
        <v>28</v>
      </c>
      <c r="E13" s="14">
        <f>E8-SUM(E10:E11)</f>
        <v>22</v>
      </c>
      <c r="F13" s="14">
        <f>F8-SUM(F10:F11)</f>
        <v>102</v>
      </c>
    </row>
    <row r="14" spans="1:6" ht="15">
      <c r="A14" s="27"/>
      <c r="B14" s="24"/>
      <c r="C14" s="27"/>
      <c r="D14" s="27"/>
      <c r="E14" s="27"/>
      <c r="F14" s="27"/>
    </row>
    <row r="15" spans="1:6" s="4" customFormat="1" ht="15.75">
      <c r="A15" s="28"/>
      <c r="B15" s="23" t="s">
        <v>19</v>
      </c>
      <c r="C15" s="28"/>
      <c r="D15" s="28"/>
      <c r="E15" s="28"/>
      <c r="F15" s="16"/>
    </row>
    <row r="16" spans="1:6" ht="15">
      <c r="A16" s="27"/>
      <c r="B16" s="29" t="s">
        <v>56</v>
      </c>
      <c r="C16" s="30" t="s">
        <v>52</v>
      </c>
      <c r="D16" s="30" t="s">
        <v>53</v>
      </c>
      <c r="E16" s="30" t="s">
        <v>54</v>
      </c>
      <c r="F16" s="27"/>
    </row>
    <row r="17" ht="15">
      <c r="B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2012-10-19T13:16:22Z</dcterms:modified>
  <cp:category/>
  <cp:version/>
  <cp:contentType/>
  <cp:contentStatus/>
</cp:coreProperties>
</file>