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 tabRatio="817" activeTab="4"/>
  </bookViews>
  <sheets>
    <sheet name="Изменения ЗП" sheetId="5" r:id="rId1"/>
    <sheet name="Закредитованность " sheetId="2" r:id="rId2"/>
    <sheet name="Просрочки" sheetId="3" r:id="rId3"/>
    <sheet name="Закр vs ЗП" sheetId="7" r:id="rId4"/>
    <sheet name="Графики" sheetId="8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3"/>
  <c r="E3" i="2"/>
  <c r="D74" i="7" l="1"/>
  <c r="D17"/>
  <c r="D16"/>
  <c r="D14"/>
  <c r="D12"/>
  <c r="D29"/>
  <c r="D5"/>
  <c r="D11"/>
  <c r="D86"/>
  <c r="D25"/>
  <c r="D3"/>
  <c r="D6"/>
  <c r="D21"/>
  <c r="D4"/>
  <c r="D22"/>
  <c r="D15"/>
  <c r="D38"/>
  <c r="D34"/>
  <c r="D32"/>
  <c r="D20"/>
  <c r="D24"/>
  <c r="D27"/>
  <c r="D39"/>
  <c r="D48"/>
  <c r="D30"/>
  <c r="D36"/>
  <c r="D31"/>
  <c r="D37"/>
  <c r="D23"/>
  <c r="D43"/>
  <c r="D55"/>
  <c r="D33"/>
  <c r="D8"/>
  <c r="D41"/>
  <c r="D50"/>
  <c r="D46"/>
  <c r="D49"/>
  <c r="D58"/>
  <c r="D26"/>
  <c r="D52"/>
  <c r="D57"/>
  <c r="D45"/>
  <c r="D35"/>
  <c r="D42"/>
  <c r="D88"/>
  <c r="D13"/>
  <c r="D62"/>
  <c r="D73"/>
  <c r="D47"/>
  <c r="D54"/>
  <c r="D18"/>
  <c r="D51"/>
  <c r="D60"/>
  <c r="D63"/>
  <c r="D66"/>
  <c r="D67"/>
  <c r="D7"/>
  <c r="D77"/>
  <c r="D19"/>
  <c r="D61"/>
  <c r="D28"/>
  <c r="D72"/>
  <c r="D40"/>
  <c r="D56"/>
  <c r="D70"/>
  <c r="D76"/>
  <c r="D65"/>
  <c r="D53"/>
  <c r="D69"/>
  <c r="D78"/>
  <c r="D44"/>
  <c r="D9"/>
  <c r="D81"/>
  <c r="D75"/>
  <c r="D68"/>
  <c r="D59"/>
  <c r="D71"/>
  <c r="D79"/>
  <c r="D64"/>
  <c r="D80"/>
  <c r="D84"/>
  <c r="D83"/>
  <c r="D85"/>
  <c r="D82"/>
  <c r="D87"/>
  <c r="D10"/>
  <c r="E60" i="3"/>
  <c r="E44"/>
  <c r="E62"/>
  <c r="E31"/>
  <c r="E29"/>
  <c r="E10"/>
  <c r="E27"/>
  <c r="E76"/>
  <c r="E37"/>
  <c r="E11"/>
  <c r="E66"/>
  <c r="E12"/>
  <c r="E58"/>
  <c r="E38"/>
  <c r="E24"/>
  <c r="E20"/>
  <c r="E18"/>
  <c r="E54"/>
  <c r="E55"/>
  <c r="E61"/>
  <c r="E8"/>
  <c r="E59"/>
  <c r="E77"/>
  <c r="E4"/>
  <c r="E19"/>
  <c r="E69"/>
  <c r="E15"/>
  <c r="E25"/>
  <c r="E42"/>
  <c r="E65"/>
  <c r="E23"/>
  <c r="E6"/>
  <c r="E34"/>
  <c r="E70"/>
  <c r="E35"/>
  <c r="E41"/>
  <c r="E3"/>
  <c r="E7"/>
  <c r="E30"/>
  <c r="E51"/>
  <c r="E53"/>
  <c r="E9"/>
  <c r="E5"/>
  <c r="E64"/>
  <c r="E33"/>
  <c r="E47"/>
  <c r="E14"/>
  <c r="E40"/>
  <c r="E26"/>
  <c r="E45"/>
  <c r="E39"/>
  <c r="E16"/>
  <c r="E36"/>
  <c r="E63"/>
  <c r="E43"/>
  <c r="E22"/>
  <c r="E52"/>
  <c r="E72"/>
  <c r="E17"/>
  <c r="E21"/>
  <c r="E50"/>
  <c r="E57"/>
  <c r="E56"/>
  <c r="E13"/>
  <c r="E46"/>
  <c r="E28"/>
  <c r="E83"/>
  <c r="E71"/>
  <c r="E75"/>
  <c r="E80"/>
  <c r="E67"/>
  <c r="E32"/>
  <c r="E68"/>
  <c r="E49"/>
  <c r="E87"/>
  <c r="E79"/>
  <c r="E84"/>
  <c r="E82"/>
  <c r="E73"/>
  <c r="E78"/>
  <c r="E85"/>
  <c r="E86"/>
  <c r="E74"/>
  <c r="E81"/>
  <c r="E88"/>
  <c r="E48"/>
  <c r="D60"/>
  <c r="D44"/>
  <c r="D62"/>
  <c r="D31"/>
  <c r="D29"/>
  <c r="D10"/>
  <c r="D27"/>
  <c r="D76"/>
  <c r="D37"/>
  <c r="D11"/>
  <c r="D66"/>
  <c r="D12"/>
  <c r="D58"/>
  <c r="D38"/>
  <c r="D24"/>
  <c r="D20"/>
  <c r="D18"/>
  <c r="D54"/>
  <c r="D55"/>
  <c r="D61"/>
  <c r="D8"/>
  <c r="D59"/>
  <c r="D77"/>
  <c r="D4"/>
  <c r="D19"/>
  <c r="D69"/>
  <c r="D15"/>
  <c r="D25"/>
  <c r="D42"/>
  <c r="D65"/>
  <c r="D23"/>
  <c r="D6"/>
  <c r="D34"/>
  <c r="D70"/>
  <c r="D35"/>
  <c r="D41"/>
  <c r="D3"/>
  <c r="D7"/>
  <c r="D30"/>
  <c r="D51"/>
  <c r="D53"/>
  <c r="D9"/>
  <c r="D5"/>
  <c r="D64"/>
  <c r="D33"/>
  <c r="D47"/>
  <c r="D14"/>
  <c r="D40"/>
  <c r="D26"/>
  <c r="D45"/>
  <c r="D39"/>
  <c r="D16"/>
  <c r="D36"/>
  <c r="D63"/>
  <c r="D43"/>
  <c r="D22"/>
  <c r="D52"/>
  <c r="D72"/>
  <c r="D17"/>
  <c r="D21"/>
  <c r="D50"/>
  <c r="D57"/>
  <c r="D56"/>
  <c r="D13"/>
  <c r="D46"/>
  <c r="D28"/>
  <c r="D83"/>
  <c r="D71"/>
  <c r="D75"/>
  <c r="D80"/>
  <c r="D67"/>
  <c r="D32"/>
  <c r="D68"/>
  <c r="D49"/>
  <c r="D87"/>
  <c r="D79"/>
  <c r="D84"/>
  <c r="D82"/>
  <c r="D73"/>
  <c r="D78"/>
  <c r="D85"/>
  <c r="D86"/>
  <c r="D74"/>
  <c r="D81"/>
  <c r="D88"/>
  <c r="D48"/>
  <c r="E23" i="2"/>
  <c r="E45"/>
  <c r="E29"/>
  <c r="E11"/>
  <c r="E73"/>
  <c r="E21"/>
  <c r="E24"/>
  <c r="E49"/>
  <c r="E12"/>
  <c r="E7"/>
  <c r="E18"/>
  <c r="E25"/>
  <c r="E56"/>
  <c r="E22"/>
  <c r="E20"/>
  <c r="E26"/>
  <c r="E35"/>
  <c r="E16"/>
  <c r="E60"/>
  <c r="E75"/>
  <c r="E65"/>
  <c r="E48"/>
  <c r="E59"/>
  <c r="E9"/>
  <c r="E5"/>
  <c r="E71"/>
  <c r="E54"/>
  <c r="E43"/>
  <c r="E6"/>
  <c r="E55"/>
  <c r="E19"/>
  <c r="E4"/>
  <c r="E10"/>
  <c r="E46"/>
  <c r="E17"/>
  <c r="E37"/>
  <c r="E15"/>
  <c r="E32"/>
  <c r="E57"/>
  <c r="E38"/>
  <c r="E72"/>
  <c r="E76"/>
  <c r="E33"/>
  <c r="E30"/>
  <c r="E50"/>
  <c r="E61"/>
  <c r="E14"/>
  <c r="E58"/>
  <c r="E66"/>
  <c r="E52"/>
  <c r="E51"/>
  <c r="E63"/>
  <c r="E53"/>
  <c r="E31"/>
  <c r="E41"/>
  <c r="E27"/>
  <c r="E70"/>
  <c r="E44"/>
  <c r="E36"/>
  <c r="E69"/>
  <c r="E77"/>
  <c r="E62"/>
  <c r="E40"/>
  <c r="E8"/>
  <c r="E13"/>
  <c r="E83"/>
  <c r="E47"/>
  <c r="E78"/>
  <c r="E80"/>
  <c r="E68"/>
  <c r="E28"/>
  <c r="E42"/>
  <c r="E64"/>
  <c r="E87"/>
  <c r="E82"/>
  <c r="E84"/>
  <c r="E79"/>
  <c r="E39"/>
  <c r="E74"/>
  <c r="E85"/>
  <c r="E88"/>
  <c r="E67"/>
  <c r="E81"/>
  <c r="E86"/>
  <c r="E34"/>
  <c r="D23"/>
  <c r="D45"/>
  <c r="D29"/>
  <c r="D11"/>
  <c r="D73"/>
  <c r="D21"/>
  <c r="D24"/>
  <c r="D49"/>
  <c r="D12"/>
  <c r="D7"/>
  <c r="D18"/>
  <c r="D25"/>
  <c r="D56"/>
  <c r="D22"/>
  <c r="D20"/>
  <c r="D26"/>
  <c r="D35"/>
  <c r="D16"/>
  <c r="D60"/>
  <c r="D75"/>
  <c r="D65"/>
  <c r="D48"/>
  <c r="D59"/>
  <c r="D9"/>
  <c r="D5"/>
  <c r="D71"/>
  <c r="D54"/>
  <c r="D43"/>
  <c r="D6"/>
  <c r="D55"/>
  <c r="D19"/>
  <c r="D4"/>
  <c r="D10"/>
  <c r="D46"/>
  <c r="D17"/>
  <c r="D37"/>
  <c r="D3"/>
  <c r="D15"/>
  <c r="D32"/>
  <c r="D57"/>
  <c r="D38"/>
  <c r="D72"/>
  <c r="D76"/>
  <c r="D33"/>
  <c r="D30"/>
  <c r="D50"/>
  <c r="D61"/>
  <c r="D14"/>
  <c r="D58"/>
  <c r="D66"/>
  <c r="D52"/>
  <c r="D51"/>
  <c r="D63"/>
  <c r="D53"/>
  <c r="D31"/>
  <c r="D41"/>
  <c r="D27"/>
  <c r="D70"/>
  <c r="D44"/>
  <c r="D36"/>
  <c r="D69"/>
  <c r="D77"/>
  <c r="D62"/>
  <c r="D40"/>
  <c r="D8"/>
  <c r="D13"/>
  <c r="D83"/>
  <c r="D47"/>
  <c r="D78"/>
  <c r="D80"/>
  <c r="D68"/>
  <c r="D28"/>
  <c r="D42"/>
  <c r="D64"/>
  <c r="D87"/>
  <c r="D82"/>
  <c r="D84"/>
  <c r="D79"/>
  <c r="D39"/>
  <c r="D74"/>
  <c r="D85"/>
  <c r="D88"/>
  <c r="D67"/>
  <c r="D81"/>
  <c r="D86"/>
  <c r="D34"/>
</calcChain>
</file>

<file path=xl/sharedStrings.xml><?xml version="1.0" encoding="utf-8"?>
<sst xmlns="http://schemas.openxmlformats.org/spreadsheetml/2006/main" count="433" uniqueCount="126">
  <si>
    <t>Задолженность по кредитам, предоставленным физическим лицам-резидентам, млн руб.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</si>
  <si>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</si>
  <si>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</si>
  <si>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</si>
  <si>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</si>
  <si>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</si>
  <si>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</si>
  <si>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</si>
  <si>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</si>
  <si>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</si>
  <si>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</si>
  <si>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</si>
  <si>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</si>
  <si>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</si>
  <si>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</si>
  <si>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</si>
  <si>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</si>
  <si>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</si>
  <si>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</si>
  <si>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</si>
  <si>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Республика Карелия</t>
  </si>
  <si>
    <t>Республика Коми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</si>
  <si>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</si>
  <si>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</si>
  <si>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</si>
  <si>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</si>
  <si>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</si>
  <si>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</si>
  <si>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</si>
  <si>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</si>
  <si>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</si>
  <si>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</si>
  <si>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</si>
  <si>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</si>
  <si>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</si>
  <si>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</si>
  <si>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</si>
  <si>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</si>
  <si>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</si>
  <si>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</si>
  <si>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</si>
  <si>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</si>
  <si>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</si>
  <si>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</si>
  <si>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</si>
  <si>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</si>
  <si>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</si>
  <si>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</si>
  <si>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</si>
  <si>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</si>
  <si>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</si>
  <si>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</si>
  <si>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</si>
  <si>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</si>
  <si>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</si>
  <si>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</si>
  <si>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</si>
  <si>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</si>
  <si>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</si>
  <si>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</si>
  <si>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</si>
  <si>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</si>
  <si>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</si>
  <si>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</si>
  <si>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</si>
  <si>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</si>
  <si>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</si>
  <si>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</si>
  <si>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</si>
  <si>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</si>
  <si>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</si>
  <si>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</si>
  <si>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</si>
  <si>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</si>
  <si>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</si>
  <si>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</si>
  <si>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</si>
  <si>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</si>
  <si>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</si>
  <si>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</si>
  <si>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</si>
  <si>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</si>
  <si>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</si>
  <si>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Кемеровская область</t>
  </si>
  <si>
    <t>Субъект РФ</t>
  </si>
  <si>
    <t>Ненецкий автономный округ</t>
  </si>
  <si>
    <t xml:space="preserve">Архангельская область </t>
  </si>
  <si>
    <t>Ханты-Мансийский автономный округ - Югра</t>
  </si>
  <si>
    <t>Ямало-Ненецкий автономный округ</t>
  </si>
  <si>
    <t>Изменения, млн руб.</t>
  </si>
  <si>
    <t>Изменения, %</t>
  </si>
  <si>
    <t>01.07.2019, млн руб.</t>
  </si>
  <si>
    <t>01.01.2019, млн руб.</t>
  </si>
  <si>
    <t xml:space="preserve">Просроченная задолженность по кредитам, предоставленным физическим лицам-резидентам </t>
  </si>
  <si>
    <t>январь</t>
  </si>
  <si>
    <t>июнь</t>
  </si>
  <si>
    <t>Российская Федерация</t>
  </si>
  <si>
    <t>г.Москва</t>
  </si>
  <si>
    <t>Архангельская область без авт. округа.</t>
  </si>
  <si>
    <t>г.Санкт-Петербург</t>
  </si>
  <si>
    <t>Республика Адыгея</t>
  </si>
  <si>
    <t>г.Севастополь</t>
  </si>
  <si>
    <t>Республика Татарстан</t>
  </si>
  <si>
    <t>Чувашская Республика</t>
  </si>
  <si>
    <t>Ханты-Мансийский авт. округ - Югра</t>
  </si>
  <si>
    <t>Ямало-Ненецкий авт. округ</t>
  </si>
  <si>
    <t>Тюменская область без авт. округов</t>
  </si>
  <si>
    <t>Еврейская авт.область</t>
  </si>
  <si>
    <t>Чукотский авт.округ</t>
  </si>
  <si>
    <t>Ненецкий авт.округ</t>
  </si>
  <si>
    <t>Субьект РФ</t>
  </si>
  <si>
    <t xml:space="preserve">Изменения ЗП, % </t>
  </si>
  <si>
    <t>Изменения задолженности по кредитам, %</t>
  </si>
  <si>
    <t>Опережение роста ЗП над ростом задолженности по кредитам, раз</t>
  </si>
  <si>
    <t>Среднемесячная номинальная начисленная заработная плата работников в 2019 году, рублей</t>
  </si>
  <si>
    <t>На 01.07.2019, млрд руб.</t>
  </si>
  <si>
    <t>ТОП -10 регионов по опережению роста ЗП над ростом задолженности по кредитам, раз</t>
  </si>
  <si>
    <t>ТОП -10 регионов по объему кредитов граждан, млрд руб.</t>
  </si>
  <si>
    <t>ТОП -10 регионов по объему просроченной задолженностиграждан по кредитам , млрд руб.</t>
  </si>
  <si>
    <t xml:space="preserve">ТОП-10 регионов по динамике роста объема кредитов граждан, % </t>
  </si>
  <si>
    <t xml:space="preserve">ТОП-10 регионов по динамике роста объема просроченной задолженности граждан, % </t>
  </si>
  <si>
    <t>Общий объем кредитов на руках у россиян, трлн рублей</t>
  </si>
  <si>
    <t>Дата</t>
  </si>
  <si>
    <t>Объем кредитов трлн руб</t>
  </si>
  <si>
    <t>Ханты-Мансийский автономный округ</t>
  </si>
  <si>
    <t>Республика Северная Осетия</t>
  </si>
</sst>
</file>

<file path=xl/styles.xml><?xml version="1.0" encoding="utf-8"?>
<styleSheet xmlns="http://schemas.openxmlformats.org/spreadsheetml/2006/main">
  <numFmts count="3">
    <numFmt numFmtId="164" formatCode="#,##0;\-#,##0;0"/>
    <numFmt numFmtId="165" formatCode="#,##0_ ;\-#,##0\ "/>
    <numFmt numFmtId="166" formatCode="#,##0.00;\-#,##0.00;0.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/>
    <xf numFmtId="0" fontId="1" fillId="0" borderId="0" xfId="0" applyFont="1"/>
    <xf numFmtId="4" fontId="2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2" fontId="3" fillId="0" borderId="0" xfId="0" applyNumberFormat="1" applyFont="1" applyBorder="1"/>
    <xf numFmtId="166" fontId="3" fillId="0" borderId="1" xfId="0" applyNumberFormat="1" applyFont="1" applyBorder="1"/>
    <xf numFmtId="49" fontId="3" fillId="0" borderId="0" xfId="0" applyNumberFormat="1" applyFont="1" applyBorder="1"/>
    <xf numFmtId="14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Графики!$B$29</c:f>
              <c:strCache>
                <c:ptCount val="1"/>
                <c:pt idx="0">
                  <c:v>На 01.07.2019, млрд руб.</c:v>
                </c:pt>
              </c:strCache>
            </c:strRef>
          </c:tx>
          <c:spPr>
            <a:solidFill>
              <a:srgbClr val="CC0066"/>
            </a:solidFill>
            <a:ln>
              <a:solidFill>
                <a:srgbClr val="CC0066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Графики!$A$30:$A$39</c:f>
              <c:strCache>
                <c:ptCount val="10"/>
                <c:pt idx="0">
                  <c:v>г. Москва</c:v>
                </c:pt>
                <c:pt idx="1">
                  <c:v>Московская область</c:v>
                </c:pt>
                <c:pt idx="2">
                  <c:v>г. Санкт-Петербург</c:v>
                </c:pt>
                <c:pt idx="3">
                  <c:v>Краснодарский край</c:v>
                </c:pt>
                <c:pt idx="4">
                  <c:v>Свердловская область</c:v>
                </c:pt>
                <c:pt idx="5">
                  <c:v>Республика Башкортостан</c:v>
                </c:pt>
                <c:pt idx="6">
                  <c:v>Республика Татарстан</c:v>
                </c:pt>
                <c:pt idx="7">
                  <c:v>Ростовская область</c:v>
                </c:pt>
                <c:pt idx="8">
                  <c:v>Ханты-Мансийский автономный округ</c:v>
                </c:pt>
                <c:pt idx="9">
                  <c:v>Красноярский край</c:v>
                </c:pt>
              </c:strCache>
            </c:strRef>
          </c:cat>
          <c:val>
            <c:numRef>
              <c:f>Графики!$B$30:$B$39</c:f>
              <c:numCache>
                <c:formatCode>#,##0.00;\-#,##0.00;0.00</c:formatCode>
                <c:ptCount val="10"/>
                <c:pt idx="0">
                  <c:v>1857.2750000000001</c:v>
                </c:pt>
                <c:pt idx="1">
                  <c:v>1297.546</c:v>
                </c:pt>
                <c:pt idx="2">
                  <c:v>872.26400000000001</c:v>
                </c:pt>
                <c:pt idx="3">
                  <c:v>547.11699999999996</c:v>
                </c:pt>
                <c:pt idx="4">
                  <c:v>517.03899999999999</c:v>
                </c:pt>
                <c:pt idx="5">
                  <c:v>441.52</c:v>
                </c:pt>
                <c:pt idx="6">
                  <c:v>431.447</c:v>
                </c:pt>
                <c:pt idx="7">
                  <c:v>395.12900000000002</c:v>
                </c:pt>
                <c:pt idx="8">
                  <c:v>392.608</c:v>
                </c:pt>
                <c:pt idx="9">
                  <c:v>358.06</c:v>
                </c:pt>
              </c:numCache>
            </c:numRef>
          </c:val>
        </c:ser>
        <c:dLbls>
          <c:showVal val="1"/>
        </c:dLbls>
        <c:overlap val="-25"/>
        <c:axId val="83026688"/>
        <c:axId val="83028224"/>
      </c:barChart>
      <c:catAx>
        <c:axId val="830266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83028224"/>
        <c:crosses val="autoZero"/>
        <c:auto val="1"/>
        <c:lblAlgn val="ctr"/>
        <c:lblOffset val="100"/>
      </c:catAx>
      <c:valAx>
        <c:axId val="83028224"/>
        <c:scaling>
          <c:orientation val="minMax"/>
        </c:scaling>
        <c:delete val="1"/>
        <c:axPos val="t"/>
        <c:numFmt formatCode="#,##0.00;\-#,##0.00;0.00" sourceLinked="1"/>
        <c:majorTickMark val="none"/>
        <c:tickLblPos val="none"/>
        <c:crossAx val="8302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Графики!$B$59</c:f>
              <c:strCache>
                <c:ptCount val="1"/>
                <c:pt idx="0">
                  <c:v>На 01.07.2019, млрд руб.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Графики!$A$60:$A$69</c:f>
              <c:strCache>
                <c:ptCount val="10"/>
                <c:pt idx="0">
                  <c:v>г. Москва</c:v>
                </c:pt>
                <c:pt idx="1">
                  <c:v>Московская область</c:v>
                </c:pt>
                <c:pt idx="2">
                  <c:v>Краснодарский край</c:v>
                </c:pt>
                <c:pt idx="3">
                  <c:v>г. Санкт-Петербург</c:v>
                </c:pt>
                <c:pt idx="4">
                  <c:v>Свердловская область</c:v>
                </c:pt>
                <c:pt idx="5">
                  <c:v>Ростовская область</c:v>
                </c:pt>
                <c:pt idx="6">
                  <c:v>Красноярский край</c:v>
                </c:pt>
                <c:pt idx="7">
                  <c:v>Республика Башкортостан</c:v>
                </c:pt>
                <c:pt idx="8">
                  <c:v>Самарская область</c:v>
                </c:pt>
                <c:pt idx="9">
                  <c:v>Новосибирская область</c:v>
                </c:pt>
              </c:strCache>
            </c:strRef>
          </c:cat>
          <c:val>
            <c:numRef>
              <c:f>Графики!$B$60:$B$69</c:f>
              <c:numCache>
                <c:formatCode>#,##0.00;\-#,##0.00;0.00</c:formatCode>
                <c:ptCount val="10"/>
                <c:pt idx="0">
                  <c:v>96.031000000000006</c:v>
                </c:pt>
                <c:pt idx="1">
                  <c:v>59.369</c:v>
                </c:pt>
                <c:pt idx="2">
                  <c:v>31.367999999999999</c:v>
                </c:pt>
                <c:pt idx="3">
                  <c:v>29.238</c:v>
                </c:pt>
                <c:pt idx="4">
                  <c:v>23.81</c:v>
                </c:pt>
                <c:pt idx="5">
                  <c:v>22.452000000000002</c:v>
                </c:pt>
                <c:pt idx="6">
                  <c:v>18.905000000000001</c:v>
                </c:pt>
                <c:pt idx="7">
                  <c:v>18.183</c:v>
                </c:pt>
                <c:pt idx="8">
                  <c:v>17.498000000000001</c:v>
                </c:pt>
                <c:pt idx="9">
                  <c:v>17.177</c:v>
                </c:pt>
              </c:numCache>
            </c:numRef>
          </c:val>
        </c:ser>
        <c:dLbls>
          <c:showVal val="1"/>
        </c:dLbls>
        <c:overlap val="-25"/>
        <c:axId val="83120128"/>
        <c:axId val="97577600"/>
      </c:barChart>
      <c:catAx>
        <c:axId val="8312012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577600"/>
        <c:crosses val="autoZero"/>
        <c:auto val="1"/>
        <c:lblAlgn val="ctr"/>
        <c:lblOffset val="100"/>
      </c:catAx>
      <c:valAx>
        <c:axId val="97577600"/>
        <c:scaling>
          <c:orientation val="minMax"/>
        </c:scaling>
        <c:delete val="1"/>
        <c:axPos val="t"/>
        <c:numFmt formatCode="#,##0.00;\-#,##0.00;0.00" sourceLinked="1"/>
        <c:majorTickMark val="none"/>
        <c:tickLblPos val="none"/>
        <c:crossAx val="8312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Графики!$B$74</c:f>
              <c:strCache>
                <c:ptCount val="1"/>
                <c:pt idx="0">
                  <c:v>Опережение роста ЗП над ростом задолженности по кредитам, раз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Графики!$A$75:$A$84</c:f>
              <c:strCache>
                <c:ptCount val="10"/>
                <c:pt idx="0">
                  <c:v>Магаданская область</c:v>
                </c:pt>
                <c:pt idx="1">
                  <c:v>Республика Бурятия</c:v>
                </c:pt>
                <c:pt idx="2">
                  <c:v>Забайкальский край</c:v>
                </c:pt>
                <c:pt idx="3">
                  <c:v>Республика Саха (Якутия)</c:v>
                </c:pt>
                <c:pt idx="4">
                  <c:v>Республика Хакасия</c:v>
                </c:pt>
                <c:pt idx="5">
                  <c:v>Амурская область</c:v>
                </c:pt>
                <c:pt idx="6">
                  <c:v>Еврейская автономная область</c:v>
                </c:pt>
                <c:pt idx="7">
                  <c:v>Чукотский автономный округ</c:v>
                </c:pt>
                <c:pt idx="8">
                  <c:v>Республика Тыва</c:v>
                </c:pt>
                <c:pt idx="9">
                  <c:v>Ханты-Мансийский автономный округ</c:v>
                </c:pt>
              </c:strCache>
            </c:strRef>
          </c:cat>
          <c:val>
            <c:numRef>
              <c:f>Графики!$B$75:$B$84</c:f>
              <c:numCache>
                <c:formatCode>0.00</c:formatCode>
                <c:ptCount val="10"/>
                <c:pt idx="0">
                  <c:v>36.5341712883559</c:v>
                </c:pt>
                <c:pt idx="1">
                  <c:v>8.6617578452912554</c:v>
                </c:pt>
                <c:pt idx="2">
                  <c:v>6.2538803599373853</c:v>
                </c:pt>
                <c:pt idx="3">
                  <c:v>6.1181173220589349</c:v>
                </c:pt>
                <c:pt idx="4">
                  <c:v>5.8200902591703478</c:v>
                </c:pt>
                <c:pt idx="5">
                  <c:v>4.8977187170606973</c:v>
                </c:pt>
                <c:pt idx="6">
                  <c:v>4.1861854635020608</c:v>
                </c:pt>
                <c:pt idx="7">
                  <c:v>3.9559191762136687</c:v>
                </c:pt>
                <c:pt idx="8">
                  <c:v>3.4056809307605351</c:v>
                </c:pt>
                <c:pt idx="9">
                  <c:v>3.3938051860802481</c:v>
                </c:pt>
              </c:numCache>
            </c:numRef>
          </c:val>
        </c:ser>
        <c:dLbls>
          <c:showVal val="1"/>
        </c:dLbls>
        <c:overlap val="-25"/>
        <c:axId val="97850112"/>
        <c:axId val="97857536"/>
      </c:barChart>
      <c:catAx>
        <c:axId val="978501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857536"/>
        <c:crosses val="autoZero"/>
        <c:auto val="1"/>
        <c:lblAlgn val="ctr"/>
        <c:lblOffset val="100"/>
      </c:catAx>
      <c:valAx>
        <c:axId val="97857536"/>
        <c:scaling>
          <c:orientation val="minMax"/>
        </c:scaling>
        <c:delete val="1"/>
        <c:axPos val="t"/>
        <c:numFmt formatCode="0.00" sourceLinked="1"/>
        <c:majorTickMark val="none"/>
        <c:tickLblPos val="none"/>
        <c:crossAx val="9785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Графики!$B$15</c:f>
              <c:strCache>
                <c:ptCount val="1"/>
                <c:pt idx="0">
                  <c:v>Изменения, %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dLbls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Val val="1"/>
          </c:dLbls>
          <c:cat>
            <c:strRef>
              <c:f>Графики!$A$16:$A$24</c:f>
              <c:strCache>
                <c:ptCount val="9"/>
                <c:pt idx="0">
                  <c:v>г. Севастополь</c:v>
                </c:pt>
                <c:pt idx="1">
                  <c:v>Республика Крым</c:v>
                </c:pt>
                <c:pt idx="2">
                  <c:v>Ленинградская область</c:v>
                </c:pt>
                <c:pt idx="3">
                  <c:v>г. Санкт-Петербург</c:v>
                </c:pt>
                <c:pt idx="4">
                  <c:v>Московская область</c:v>
                </c:pt>
                <c:pt idx="5">
                  <c:v>Республика Алтай</c:v>
                </c:pt>
                <c:pt idx="6">
                  <c:v>Калининградская область</c:v>
                </c:pt>
                <c:pt idx="7">
                  <c:v>Краснодарский край</c:v>
                </c:pt>
                <c:pt idx="8">
                  <c:v>Воронежская область</c:v>
                </c:pt>
              </c:strCache>
            </c:strRef>
          </c:cat>
          <c:val>
            <c:numRef>
              <c:f>Графики!$B$16:$B$24</c:f>
              <c:numCache>
                <c:formatCode>0.00</c:formatCode>
                <c:ptCount val="9"/>
                <c:pt idx="0">
                  <c:v>35.134099616858236</c:v>
                </c:pt>
                <c:pt idx="1">
                  <c:v>24.768958956238123</c:v>
                </c:pt>
                <c:pt idx="2">
                  <c:v>12.322396173464895</c:v>
                </c:pt>
                <c:pt idx="3">
                  <c:v>12.112880981667629</c:v>
                </c:pt>
                <c:pt idx="4">
                  <c:v>11.848832287867566</c:v>
                </c:pt>
                <c:pt idx="5">
                  <c:v>11.220369887991666</c:v>
                </c:pt>
                <c:pt idx="6">
                  <c:v>10.817775232754443</c:v>
                </c:pt>
                <c:pt idx="7">
                  <c:v>10.714777160803621</c:v>
                </c:pt>
                <c:pt idx="8">
                  <c:v>10.61089256902963</c:v>
                </c:pt>
              </c:numCache>
            </c:numRef>
          </c:val>
        </c:ser>
        <c:dLbls>
          <c:showVal val="1"/>
        </c:dLbls>
        <c:overlap val="-25"/>
        <c:axId val="97988992"/>
        <c:axId val="97991296"/>
      </c:barChart>
      <c:catAx>
        <c:axId val="9798899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991296"/>
        <c:crosses val="autoZero"/>
        <c:auto val="1"/>
        <c:lblAlgn val="ctr"/>
        <c:lblOffset val="100"/>
      </c:catAx>
      <c:valAx>
        <c:axId val="97991296"/>
        <c:scaling>
          <c:orientation val="minMax"/>
        </c:scaling>
        <c:delete val="1"/>
        <c:axPos val="t"/>
        <c:numFmt formatCode="0.00" sourceLinked="1"/>
        <c:majorTickMark val="none"/>
        <c:tickLblPos val="none"/>
        <c:crossAx val="9798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Графики!$B$43</c:f>
              <c:strCache>
                <c:ptCount val="1"/>
                <c:pt idx="0">
                  <c:v>Изменения, %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Графики!$A$44:$A$53</c:f>
              <c:strCache>
                <c:ptCount val="10"/>
                <c:pt idx="0">
                  <c:v>г. Севастополь</c:v>
                </c:pt>
                <c:pt idx="1">
                  <c:v>Калининградская область</c:v>
                </c:pt>
                <c:pt idx="2">
                  <c:v>Чеченская Республика</c:v>
                </c:pt>
                <c:pt idx="3">
                  <c:v>Республика Крым</c:v>
                </c:pt>
                <c:pt idx="4">
                  <c:v>Республика Дагестан</c:v>
                </c:pt>
                <c:pt idx="5">
                  <c:v>Ненецкий автономный округ</c:v>
                </c:pt>
                <c:pt idx="6">
                  <c:v>Республика Северная Осетия</c:v>
                </c:pt>
                <c:pt idx="7">
                  <c:v>Калужская область</c:v>
                </c:pt>
                <c:pt idx="8">
                  <c:v>Московская область</c:v>
                </c:pt>
                <c:pt idx="9">
                  <c:v>Рязанская область</c:v>
                </c:pt>
              </c:strCache>
            </c:strRef>
          </c:cat>
          <c:val>
            <c:numRef>
              <c:f>Графики!$B$44:$B$53</c:f>
              <c:numCache>
                <c:formatCode>#,##0.00</c:formatCode>
                <c:ptCount val="10"/>
                <c:pt idx="0">
                  <c:v>87.5</c:v>
                </c:pt>
                <c:pt idx="1">
                  <c:v>31.986718317653555</c:v>
                </c:pt>
                <c:pt idx="2">
                  <c:v>19.316022799240031</c:v>
                </c:pt>
                <c:pt idx="3">
                  <c:v>11.685116851168516</c:v>
                </c:pt>
                <c:pt idx="4">
                  <c:v>10.112978782033608</c:v>
                </c:pt>
                <c:pt idx="5">
                  <c:v>9.2436974789915922</c:v>
                </c:pt>
                <c:pt idx="6">
                  <c:v>8.0276448697501337</c:v>
                </c:pt>
                <c:pt idx="7">
                  <c:v>3.9440203562340912</c:v>
                </c:pt>
                <c:pt idx="8">
                  <c:v>3.8337093586582114</c:v>
                </c:pt>
                <c:pt idx="9">
                  <c:v>3.5871478873239511</c:v>
                </c:pt>
              </c:numCache>
            </c:numRef>
          </c:val>
        </c:ser>
        <c:dLbls>
          <c:showVal val="1"/>
        </c:dLbls>
        <c:overlap val="-25"/>
        <c:axId val="103289984"/>
        <c:axId val="103292288"/>
      </c:barChart>
      <c:catAx>
        <c:axId val="1032899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03292288"/>
        <c:crosses val="autoZero"/>
        <c:auto val="1"/>
        <c:lblAlgn val="ctr"/>
        <c:lblOffset val="100"/>
      </c:catAx>
      <c:valAx>
        <c:axId val="103292288"/>
        <c:scaling>
          <c:orientation val="minMax"/>
        </c:scaling>
        <c:delete val="1"/>
        <c:axPos val="t"/>
        <c:numFmt formatCode="#,##0.00" sourceLinked="1"/>
        <c:majorTickMark val="none"/>
        <c:tickLblPos val="none"/>
        <c:crossAx val="10328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lineChart>
        <c:grouping val="standard"/>
        <c:ser>
          <c:idx val="0"/>
          <c:order val="0"/>
          <c:tx>
            <c:strRef>
              <c:f>Графики!$B$2</c:f>
              <c:strCache>
                <c:ptCount val="1"/>
                <c:pt idx="0">
                  <c:v>Объем кредитов трлн руб</c:v>
                </c:pt>
              </c:strCache>
            </c:strRef>
          </c:tx>
          <c:spPr>
            <a:ln w="28575" cap="rnd">
              <a:solidFill>
                <a:srgbClr val="CC006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ru-RU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Графики!$A$3:$A$12</c:f>
              <c:numCache>
                <c:formatCode>dd/mm/yyyy</c:formatCode>
                <c:ptCount val="10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</c:numCache>
            </c:numRef>
          </c:cat>
          <c:val>
            <c:numRef>
              <c:f>Графики!$B$3:$B$12</c:f>
              <c:numCache>
                <c:formatCode>General</c:formatCode>
                <c:ptCount val="10"/>
                <c:pt idx="0">
                  <c:v>3.56</c:v>
                </c:pt>
                <c:pt idx="1">
                  <c:v>4.0599999999999996</c:v>
                </c:pt>
                <c:pt idx="2">
                  <c:v>5.53</c:v>
                </c:pt>
                <c:pt idx="3">
                  <c:v>7.71</c:v>
                </c:pt>
                <c:pt idx="4">
                  <c:v>9.93</c:v>
                </c:pt>
                <c:pt idx="5">
                  <c:v>11.29</c:v>
                </c:pt>
                <c:pt idx="6">
                  <c:v>10.63</c:v>
                </c:pt>
                <c:pt idx="7">
                  <c:v>11.77</c:v>
                </c:pt>
                <c:pt idx="8">
                  <c:v>12.14</c:v>
                </c:pt>
                <c:pt idx="9">
                  <c:v>14.86</c:v>
                </c:pt>
              </c:numCache>
            </c:numRef>
          </c:val>
        </c:ser>
        <c:dLbls/>
        <c:marker val="1"/>
        <c:axId val="107127168"/>
        <c:axId val="113652864"/>
      </c:lineChart>
      <c:dateAx>
        <c:axId val="107127168"/>
        <c:scaling>
          <c:orientation val="minMax"/>
        </c:scaling>
        <c:axPos val="b"/>
        <c:numFmt formatCode="dd/mm/yyyy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13652864"/>
        <c:crosses val="autoZero"/>
        <c:auto val="1"/>
        <c:lblOffset val="100"/>
        <c:baseTimeUnit val="years"/>
      </c:dateAx>
      <c:valAx>
        <c:axId val="1136528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0712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214311</xdr:colOff>
      <xdr:row>28</xdr:row>
      <xdr:rowOff>52387</xdr:rowOff>
    </xdr:from>
    <xdr:to>
      <xdr:col>14</xdr:col>
      <xdr:colOff>123824</xdr:colOff>
      <xdr:row>40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195262</xdr:colOff>
      <xdr:row>58</xdr:row>
      <xdr:rowOff>52387</xdr:rowOff>
    </xdr:from>
    <xdr:to>
      <xdr:col>14</xdr:col>
      <xdr:colOff>152400</xdr:colOff>
      <xdr:row>71</xdr:row>
      <xdr:rowOff>23812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73</xdr:row>
      <xdr:rowOff>119062</xdr:rowOff>
    </xdr:from>
    <xdr:to>
      <xdr:col>14</xdr:col>
      <xdr:colOff>161925</xdr:colOff>
      <xdr:row>82</xdr:row>
      <xdr:rowOff>42862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190500</xdr:colOff>
      <xdr:row>14</xdr:row>
      <xdr:rowOff>33337</xdr:rowOff>
    </xdr:from>
    <xdr:to>
      <xdr:col>14</xdr:col>
      <xdr:colOff>114300</xdr:colOff>
      <xdr:row>26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200026</xdr:colOff>
      <xdr:row>42</xdr:row>
      <xdr:rowOff>52387</xdr:rowOff>
    </xdr:from>
    <xdr:to>
      <xdr:col>14</xdr:col>
      <xdr:colOff>123825</xdr:colOff>
      <xdr:row>55</xdr:row>
      <xdr:rowOff>185737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0</xdr:row>
      <xdr:rowOff>23812</xdr:rowOff>
    </xdr:from>
    <xdr:to>
      <xdr:col>9</xdr:col>
      <xdr:colOff>485775</xdr:colOff>
      <xdr:row>12</xdr:row>
      <xdr:rowOff>185737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F18" sqref="F18"/>
    </sheetView>
  </sheetViews>
  <sheetFormatPr defaultRowHeight="15"/>
  <cols>
    <col min="1" max="1" width="33.28515625" customWidth="1"/>
  </cols>
  <sheetData>
    <row r="1" spans="1:4">
      <c r="A1" s="13" t="s">
        <v>114</v>
      </c>
    </row>
    <row r="2" spans="1:4" ht="32.25" customHeight="1">
      <c r="A2" s="4" t="s">
        <v>110</v>
      </c>
      <c r="B2" s="4" t="s">
        <v>94</v>
      </c>
      <c r="C2" s="4" t="s">
        <v>95</v>
      </c>
      <c r="D2" s="14" t="s">
        <v>111</v>
      </c>
    </row>
    <row r="3" spans="1:4">
      <c r="A3" s="10" t="s">
        <v>96</v>
      </c>
      <c r="B3" s="16">
        <v>42263</v>
      </c>
      <c r="C3" s="16">
        <v>49348</v>
      </c>
      <c r="D3" s="17">
        <f>C3/B3*100-100</f>
        <v>16.764072593048283</v>
      </c>
    </row>
    <row r="4" spans="1:4">
      <c r="A4" s="2" t="s">
        <v>2</v>
      </c>
      <c r="B4" s="11">
        <v>31858</v>
      </c>
      <c r="C4" s="11">
        <v>34149</v>
      </c>
      <c r="D4" s="15">
        <f t="shared" ref="D4:D67" si="0">C4/B4*100-100</f>
        <v>7.1912863331031502</v>
      </c>
    </row>
    <row r="5" spans="1:4">
      <c r="A5" s="2" t="s">
        <v>3</v>
      </c>
      <c r="B5" s="11">
        <v>26826</v>
      </c>
      <c r="C5" s="11">
        <v>31328</v>
      </c>
      <c r="D5" s="15">
        <f t="shared" si="0"/>
        <v>16.782226198464173</v>
      </c>
    </row>
    <row r="6" spans="1:4">
      <c r="A6" s="2" t="s">
        <v>4</v>
      </c>
      <c r="B6" s="11">
        <v>31220</v>
      </c>
      <c r="C6" s="11">
        <v>34235</v>
      </c>
      <c r="D6" s="15">
        <f t="shared" si="0"/>
        <v>9.657270980140936</v>
      </c>
    </row>
    <row r="7" spans="1:4">
      <c r="A7" s="2" t="s">
        <v>5</v>
      </c>
      <c r="B7" s="11">
        <v>30414</v>
      </c>
      <c r="C7" s="11">
        <v>34588</v>
      </c>
      <c r="D7" s="15">
        <f t="shared" si="0"/>
        <v>13.723942921023209</v>
      </c>
    </row>
    <row r="8" spans="1:4">
      <c r="A8" s="2" t="s">
        <v>6</v>
      </c>
      <c r="B8" s="11">
        <v>24711</v>
      </c>
      <c r="C8" s="11">
        <v>28976</v>
      </c>
      <c r="D8" s="15">
        <f t="shared" si="0"/>
        <v>17.259520051798802</v>
      </c>
    </row>
    <row r="9" spans="1:4">
      <c r="A9" s="2" t="s">
        <v>7</v>
      </c>
      <c r="B9" s="11">
        <v>37274</v>
      </c>
      <c r="C9" s="11">
        <v>43648</v>
      </c>
      <c r="D9" s="15">
        <f t="shared" si="0"/>
        <v>17.100391693942157</v>
      </c>
    </row>
    <row r="10" spans="1:4">
      <c r="A10" s="2" t="s">
        <v>8</v>
      </c>
      <c r="B10" s="11">
        <v>28483</v>
      </c>
      <c r="C10" s="11">
        <v>32220</v>
      </c>
      <c r="D10" s="15">
        <f t="shared" si="0"/>
        <v>13.120106730330377</v>
      </c>
    </row>
    <row r="11" spans="1:4">
      <c r="A11" s="2" t="s">
        <v>9</v>
      </c>
      <c r="B11" s="11">
        <v>30361</v>
      </c>
      <c r="C11" s="11">
        <v>33601</v>
      </c>
      <c r="D11" s="15">
        <f t="shared" si="0"/>
        <v>10.671585257402597</v>
      </c>
    </row>
    <row r="12" spans="1:4">
      <c r="A12" s="2" t="s">
        <v>10</v>
      </c>
      <c r="B12" s="11">
        <v>31009</v>
      </c>
      <c r="C12" s="11">
        <v>34779</v>
      </c>
      <c r="D12" s="15">
        <f t="shared" si="0"/>
        <v>12.157760650133838</v>
      </c>
    </row>
    <row r="13" spans="1:4">
      <c r="A13" s="2" t="s">
        <v>11</v>
      </c>
      <c r="B13" s="11">
        <v>51068</v>
      </c>
      <c r="C13" s="11">
        <v>58317</v>
      </c>
      <c r="D13" s="15">
        <f t="shared" si="0"/>
        <v>14.194799091407532</v>
      </c>
    </row>
    <row r="14" spans="1:4">
      <c r="A14" s="2" t="s">
        <v>12</v>
      </c>
      <c r="B14" s="11">
        <v>26451</v>
      </c>
      <c r="C14" s="11">
        <v>31324</v>
      </c>
      <c r="D14" s="15">
        <f t="shared" si="0"/>
        <v>18.4227439416279</v>
      </c>
    </row>
    <row r="15" spans="1:4">
      <c r="A15" s="2" t="s">
        <v>13</v>
      </c>
      <c r="B15" s="11">
        <v>30488</v>
      </c>
      <c r="C15" s="11">
        <v>35393</v>
      </c>
      <c r="D15" s="15">
        <f t="shared" si="0"/>
        <v>16.088297034898986</v>
      </c>
    </row>
    <row r="16" spans="1:4">
      <c r="A16" s="2" t="s">
        <v>14</v>
      </c>
      <c r="B16" s="11">
        <v>28623</v>
      </c>
      <c r="C16" s="11">
        <v>33009</v>
      </c>
      <c r="D16" s="15">
        <f t="shared" si="0"/>
        <v>15.323341368829261</v>
      </c>
    </row>
    <row r="17" spans="1:4">
      <c r="A17" s="2" t="s">
        <v>15</v>
      </c>
      <c r="B17" s="11">
        <v>25794</v>
      </c>
      <c r="C17" s="11">
        <v>30001</v>
      </c>
      <c r="D17" s="15">
        <f t="shared" si="0"/>
        <v>16.309994572381186</v>
      </c>
    </row>
    <row r="18" spans="1:4">
      <c r="A18" s="2" t="s">
        <v>16</v>
      </c>
      <c r="B18" s="11">
        <v>30517</v>
      </c>
      <c r="C18" s="11">
        <v>35013</v>
      </c>
      <c r="D18" s="15">
        <f t="shared" si="0"/>
        <v>14.732771897630826</v>
      </c>
    </row>
    <row r="19" spans="1:4">
      <c r="A19" s="2" t="s">
        <v>17</v>
      </c>
      <c r="B19" s="11">
        <v>34211</v>
      </c>
      <c r="C19" s="11">
        <v>39478</v>
      </c>
      <c r="D19" s="15">
        <f t="shared" si="0"/>
        <v>15.395632983543294</v>
      </c>
    </row>
    <row r="20" spans="1:4">
      <c r="A20" s="2" t="s">
        <v>18</v>
      </c>
      <c r="B20" s="11">
        <v>32895</v>
      </c>
      <c r="C20" s="11">
        <v>36954</v>
      </c>
      <c r="D20" s="15">
        <f t="shared" si="0"/>
        <v>12.339261285909714</v>
      </c>
    </row>
    <row r="21" spans="1:4">
      <c r="A21" s="2" t="s">
        <v>97</v>
      </c>
      <c r="B21" s="11">
        <v>79680</v>
      </c>
      <c r="C21" s="11">
        <v>96030</v>
      </c>
      <c r="D21" s="15">
        <f t="shared" si="0"/>
        <v>20.519578313253021</v>
      </c>
    </row>
    <row r="22" spans="1:4">
      <c r="A22" s="2" t="s">
        <v>20</v>
      </c>
      <c r="B22" s="11">
        <v>38908</v>
      </c>
      <c r="C22" s="11">
        <v>46606</v>
      </c>
      <c r="D22" s="15">
        <f t="shared" si="0"/>
        <v>19.785134162640077</v>
      </c>
    </row>
    <row r="23" spans="1:4">
      <c r="A23" s="2" t="s">
        <v>21</v>
      </c>
      <c r="B23" s="11">
        <v>49205</v>
      </c>
      <c r="C23" s="11">
        <v>55070</v>
      </c>
      <c r="D23" s="15">
        <f t="shared" si="0"/>
        <v>11.919520373945744</v>
      </c>
    </row>
    <row r="24" spans="1:4">
      <c r="A24" s="2" t="s">
        <v>109</v>
      </c>
      <c r="B24" s="11">
        <v>83535</v>
      </c>
      <c r="C24" s="11">
        <v>96825</v>
      </c>
      <c r="D24" s="15">
        <f t="shared" si="0"/>
        <v>15.909499012390029</v>
      </c>
    </row>
    <row r="25" spans="1:4">
      <c r="A25" s="2" t="s">
        <v>98</v>
      </c>
      <c r="B25" s="11">
        <v>45256</v>
      </c>
      <c r="C25" s="11">
        <v>52468</v>
      </c>
      <c r="D25" s="15">
        <f t="shared" si="0"/>
        <v>15.936008485062757</v>
      </c>
    </row>
    <row r="26" spans="1:4">
      <c r="A26" s="2" t="s">
        <v>22</v>
      </c>
      <c r="B26" s="11">
        <v>35050</v>
      </c>
      <c r="C26" s="11">
        <v>41147</v>
      </c>
      <c r="D26" s="15">
        <f t="shared" si="0"/>
        <v>17.395149786019971</v>
      </c>
    </row>
    <row r="27" spans="1:4">
      <c r="A27" s="2" t="s">
        <v>23</v>
      </c>
      <c r="B27" s="11">
        <v>30775</v>
      </c>
      <c r="C27" s="11">
        <v>34236</v>
      </c>
      <c r="D27" s="15">
        <f t="shared" si="0"/>
        <v>11.246141348497147</v>
      </c>
    </row>
    <row r="28" spans="1:4">
      <c r="A28" s="2" t="s">
        <v>24</v>
      </c>
      <c r="B28" s="11">
        <v>42094</v>
      </c>
      <c r="C28" s="11">
        <v>46009</v>
      </c>
      <c r="D28" s="15">
        <f t="shared" si="0"/>
        <v>9.3006129139544811</v>
      </c>
    </row>
    <row r="29" spans="1:4">
      <c r="A29" s="2" t="s">
        <v>25</v>
      </c>
      <c r="B29" s="11">
        <v>55929</v>
      </c>
      <c r="C29" s="11">
        <v>64995</v>
      </c>
      <c r="D29" s="15">
        <f t="shared" si="0"/>
        <v>16.20983747250979</v>
      </c>
    </row>
    <row r="30" spans="1:4">
      <c r="A30" s="2" t="s">
        <v>26</v>
      </c>
      <c r="B30" s="11">
        <v>30623</v>
      </c>
      <c r="C30" s="11">
        <v>32809</v>
      </c>
      <c r="D30" s="15">
        <f t="shared" si="0"/>
        <v>7.1384253665545572</v>
      </c>
    </row>
    <row r="31" spans="1:4">
      <c r="A31" s="2" t="s">
        <v>27</v>
      </c>
      <c r="B31" s="11">
        <v>26469</v>
      </c>
      <c r="C31" s="11">
        <v>31069</v>
      </c>
      <c r="D31" s="15">
        <f t="shared" si="0"/>
        <v>17.378820507008214</v>
      </c>
    </row>
    <row r="32" spans="1:4">
      <c r="A32" s="2" t="s">
        <v>99</v>
      </c>
      <c r="B32" s="11">
        <v>56586</v>
      </c>
      <c r="C32" s="11">
        <v>65286</v>
      </c>
      <c r="D32" s="15">
        <f t="shared" si="0"/>
        <v>15.374827695896514</v>
      </c>
    </row>
    <row r="33" spans="1:4">
      <c r="A33" s="2" t="s">
        <v>100</v>
      </c>
      <c r="B33" s="11">
        <v>26915</v>
      </c>
      <c r="C33" s="11">
        <v>31817</v>
      </c>
      <c r="D33" s="15">
        <f t="shared" si="0"/>
        <v>18.212892439160314</v>
      </c>
    </row>
    <row r="34" spans="1:4">
      <c r="A34" s="2" t="s">
        <v>30</v>
      </c>
      <c r="B34" s="11">
        <v>25542</v>
      </c>
      <c r="C34" s="11">
        <v>30723</v>
      </c>
      <c r="D34" s="15">
        <f t="shared" si="0"/>
        <v>20.284237726098198</v>
      </c>
    </row>
    <row r="35" spans="1:4">
      <c r="A35" s="2" t="s">
        <v>31</v>
      </c>
      <c r="B35" s="11">
        <v>28117</v>
      </c>
      <c r="C35" s="11">
        <v>36674</v>
      </c>
      <c r="D35" s="15">
        <f t="shared" si="0"/>
        <v>30.433545541843017</v>
      </c>
    </row>
    <row r="36" spans="1:4">
      <c r="A36" s="2" t="s">
        <v>32</v>
      </c>
      <c r="B36" s="11">
        <v>32756</v>
      </c>
      <c r="C36" s="11">
        <v>37015</v>
      </c>
      <c r="D36" s="15">
        <f t="shared" si="0"/>
        <v>13.002198070582494</v>
      </c>
    </row>
    <row r="37" spans="1:4">
      <c r="A37" s="2" t="s">
        <v>33</v>
      </c>
      <c r="B37" s="11">
        <v>32429</v>
      </c>
      <c r="C37" s="11">
        <v>36911</v>
      </c>
      <c r="D37" s="15">
        <f t="shared" si="0"/>
        <v>13.82096271855437</v>
      </c>
    </row>
    <row r="38" spans="1:4">
      <c r="A38" s="2" t="s">
        <v>34</v>
      </c>
      <c r="B38" s="11">
        <v>29684</v>
      </c>
      <c r="C38" s="11">
        <v>34025</v>
      </c>
      <c r="D38" s="15">
        <f t="shared" si="0"/>
        <v>14.624039886807722</v>
      </c>
    </row>
    <row r="39" spans="1:4">
      <c r="A39" s="2" t="s">
        <v>35</v>
      </c>
      <c r="B39" s="11">
        <v>29599</v>
      </c>
      <c r="C39" s="11">
        <v>34707</v>
      </c>
      <c r="D39" s="15">
        <f t="shared" si="0"/>
        <v>17.257339774992403</v>
      </c>
    </row>
    <row r="40" spans="1:4">
      <c r="A40" s="2" t="s">
        <v>101</v>
      </c>
      <c r="B40" s="11">
        <v>29865</v>
      </c>
      <c r="C40" s="11">
        <v>36648</v>
      </c>
      <c r="D40" s="15">
        <f t="shared" si="0"/>
        <v>22.712204922149667</v>
      </c>
    </row>
    <row r="41" spans="1:4">
      <c r="A41" s="2" t="s">
        <v>37</v>
      </c>
      <c r="B41" s="11">
        <v>24083</v>
      </c>
      <c r="C41" s="11">
        <v>29857</v>
      </c>
      <c r="D41" s="15">
        <f t="shared" si="0"/>
        <v>23.975418344890585</v>
      </c>
    </row>
    <row r="42" spans="1:4">
      <c r="A42" s="2" t="s">
        <v>38</v>
      </c>
      <c r="B42" s="11">
        <v>25006</v>
      </c>
      <c r="C42" s="11">
        <v>30651</v>
      </c>
      <c r="D42" s="15">
        <f t="shared" si="0"/>
        <v>22.574582100295927</v>
      </c>
    </row>
    <row r="43" spans="1:4">
      <c r="A43" s="2" t="s">
        <v>39</v>
      </c>
      <c r="B43" s="11">
        <v>25157</v>
      </c>
      <c r="C43" s="11">
        <v>31457</v>
      </c>
      <c r="D43" s="15">
        <f t="shared" si="0"/>
        <v>25.042731645267708</v>
      </c>
    </row>
    <row r="44" spans="1:4">
      <c r="A44" s="2" t="s">
        <v>40</v>
      </c>
      <c r="B44" s="11">
        <v>25032</v>
      </c>
      <c r="C44" s="11">
        <v>29080</v>
      </c>
      <c r="D44" s="15">
        <f t="shared" si="0"/>
        <v>16.17130073505912</v>
      </c>
    </row>
    <row r="45" spans="1:4">
      <c r="A45" s="2" t="s">
        <v>41</v>
      </c>
      <c r="B45" s="11">
        <v>26058</v>
      </c>
      <c r="C45" s="11">
        <v>31415</v>
      </c>
      <c r="D45" s="15">
        <f t="shared" si="0"/>
        <v>20.557986031161263</v>
      </c>
    </row>
    <row r="46" spans="1:4">
      <c r="A46" s="2" t="s">
        <v>42</v>
      </c>
      <c r="B46" s="11">
        <v>25024</v>
      </c>
      <c r="C46" s="11">
        <v>27443</v>
      </c>
      <c r="D46" s="15">
        <f t="shared" si="0"/>
        <v>9.6667199488491065</v>
      </c>
    </row>
    <row r="47" spans="1:4">
      <c r="A47" s="2" t="s">
        <v>43</v>
      </c>
      <c r="B47" s="11">
        <v>26937</v>
      </c>
      <c r="C47" s="11">
        <v>33888</v>
      </c>
      <c r="D47" s="15">
        <f t="shared" si="0"/>
        <v>25.804655306827044</v>
      </c>
    </row>
    <row r="48" spans="1:4">
      <c r="A48" s="2" t="s">
        <v>44</v>
      </c>
      <c r="B48" s="11">
        <v>32248</v>
      </c>
      <c r="C48" s="11">
        <v>38719</v>
      </c>
      <c r="D48" s="15">
        <f t="shared" si="0"/>
        <v>20.066360704539818</v>
      </c>
    </row>
    <row r="49" spans="1:4">
      <c r="A49" s="2" t="s">
        <v>45</v>
      </c>
      <c r="B49" s="11">
        <v>26938</v>
      </c>
      <c r="C49" s="11">
        <v>32610</v>
      </c>
      <c r="D49" s="15">
        <f t="shared" si="0"/>
        <v>21.055757665750988</v>
      </c>
    </row>
    <row r="50" spans="1:4">
      <c r="A50" s="2" t="s">
        <v>46</v>
      </c>
      <c r="B50" s="11">
        <v>25888</v>
      </c>
      <c r="C50" s="11">
        <v>29353</v>
      </c>
      <c r="D50" s="15">
        <f t="shared" si="0"/>
        <v>13.384579728059336</v>
      </c>
    </row>
    <row r="51" spans="1:4">
      <c r="A51" s="2" t="s">
        <v>102</v>
      </c>
      <c r="B51" s="11">
        <v>34407</v>
      </c>
      <c r="C51" s="11">
        <v>37518</v>
      </c>
      <c r="D51" s="15">
        <f t="shared" si="0"/>
        <v>9.0417647571715065</v>
      </c>
    </row>
    <row r="52" spans="1:4">
      <c r="A52" s="2" t="s">
        <v>48</v>
      </c>
      <c r="B52" s="11">
        <v>31144</v>
      </c>
      <c r="C52" s="11">
        <v>35150</v>
      </c>
      <c r="D52" s="15">
        <f t="shared" si="0"/>
        <v>12.862830721808379</v>
      </c>
    </row>
    <row r="53" spans="1:4">
      <c r="A53" s="2" t="s">
        <v>103</v>
      </c>
      <c r="B53" s="11">
        <v>26271</v>
      </c>
      <c r="C53" s="11">
        <v>31481</v>
      </c>
      <c r="D53" s="15">
        <f t="shared" si="0"/>
        <v>19.831753644703284</v>
      </c>
    </row>
    <row r="54" spans="1:4">
      <c r="A54" s="2" t="s">
        <v>50</v>
      </c>
      <c r="B54" s="11">
        <v>34035</v>
      </c>
      <c r="C54" s="11">
        <v>40614</v>
      </c>
      <c r="D54" s="15">
        <f t="shared" si="0"/>
        <v>19.330101366240626</v>
      </c>
    </row>
    <row r="55" spans="1:4">
      <c r="A55" s="2" t="s">
        <v>51</v>
      </c>
      <c r="B55" s="11">
        <v>27406</v>
      </c>
      <c r="C55" s="11">
        <v>31507</v>
      </c>
      <c r="D55" s="15">
        <f t="shared" si="0"/>
        <v>14.963876523389047</v>
      </c>
    </row>
    <row r="56" spans="1:4">
      <c r="A56" s="2" t="s">
        <v>52</v>
      </c>
      <c r="B56" s="11">
        <v>32998</v>
      </c>
      <c r="C56" s="11">
        <v>36656</v>
      </c>
      <c r="D56" s="15">
        <f t="shared" si="0"/>
        <v>11.085520334565729</v>
      </c>
    </row>
    <row r="57" spans="1:4">
      <c r="A57" s="2" t="s">
        <v>53</v>
      </c>
      <c r="B57" s="11">
        <v>29874</v>
      </c>
      <c r="C57" s="11">
        <v>34606</v>
      </c>
      <c r="D57" s="15">
        <f t="shared" si="0"/>
        <v>15.839860748476937</v>
      </c>
    </row>
    <row r="58" spans="1:4">
      <c r="A58" s="2" t="s">
        <v>54</v>
      </c>
      <c r="B58" s="11">
        <v>27496</v>
      </c>
      <c r="C58" s="11">
        <v>30545</v>
      </c>
      <c r="D58" s="15">
        <f t="shared" si="0"/>
        <v>11.088885656095428</v>
      </c>
    </row>
    <row r="59" spans="1:4">
      <c r="A59" s="2" t="s">
        <v>55</v>
      </c>
      <c r="B59" s="11">
        <v>32399</v>
      </c>
      <c r="C59" s="11">
        <v>37697</v>
      </c>
      <c r="D59" s="15">
        <f t="shared" si="0"/>
        <v>16.352356554214637</v>
      </c>
    </row>
    <row r="60" spans="1:4">
      <c r="A60" s="2" t="s">
        <v>56</v>
      </c>
      <c r="B60" s="11">
        <v>26047</v>
      </c>
      <c r="C60" s="11">
        <v>28691</v>
      </c>
      <c r="D60" s="15">
        <f t="shared" si="0"/>
        <v>10.150881099550801</v>
      </c>
    </row>
    <row r="61" spans="1:4">
      <c r="A61" s="2" t="s">
        <v>57</v>
      </c>
      <c r="B61" s="11">
        <v>27837</v>
      </c>
      <c r="C61" s="11">
        <v>31644</v>
      </c>
      <c r="D61" s="15">
        <f t="shared" si="0"/>
        <v>13.676042677012617</v>
      </c>
    </row>
    <row r="62" spans="1:4">
      <c r="A62" s="2" t="s">
        <v>58</v>
      </c>
      <c r="B62" s="11">
        <v>27616</v>
      </c>
      <c r="C62" s="11">
        <v>31773</v>
      </c>
      <c r="D62" s="15">
        <f t="shared" si="0"/>
        <v>15.052867902665113</v>
      </c>
    </row>
    <row r="63" spans="1:4">
      <c r="A63" s="2" t="s">
        <v>59</v>
      </c>
      <c r="B63" s="11">
        <v>37210</v>
      </c>
      <c r="C63" s="11">
        <v>42702</v>
      </c>
      <c r="D63" s="15">
        <f t="shared" si="0"/>
        <v>14.759473259876387</v>
      </c>
    </row>
    <row r="64" spans="1:4">
      <c r="A64" s="2" t="s">
        <v>104</v>
      </c>
      <c r="B64" s="11">
        <v>66308</v>
      </c>
      <c r="C64" s="11">
        <v>81567</v>
      </c>
      <c r="D64" s="15">
        <f t="shared" si="0"/>
        <v>23.012306207395781</v>
      </c>
    </row>
    <row r="65" spans="1:4">
      <c r="A65" s="2" t="s">
        <v>105</v>
      </c>
      <c r="B65" s="11">
        <v>91442</v>
      </c>
      <c r="C65" s="11">
        <v>104035</v>
      </c>
      <c r="D65" s="15">
        <f t="shared" si="0"/>
        <v>13.771571050501947</v>
      </c>
    </row>
    <row r="66" spans="1:4">
      <c r="A66" s="2" t="s">
        <v>106</v>
      </c>
      <c r="B66" s="11">
        <v>42425</v>
      </c>
      <c r="C66" s="11">
        <v>49586</v>
      </c>
      <c r="D66" s="15">
        <f t="shared" si="0"/>
        <v>16.879198585739545</v>
      </c>
    </row>
    <row r="67" spans="1:4">
      <c r="A67" s="2" t="s">
        <v>61</v>
      </c>
      <c r="B67" s="11">
        <v>33803</v>
      </c>
      <c r="C67" s="11">
        <v>39458</v>
      </c>
      <c r="D67" s="15">
        <f t="shared" si="0"/>
        <v>16.729284383042938</v>
      </c>
    </row>
    <row r="68" spans="1:4">
      <c r="A68" s="2" t="s">
        <v>62</v>
      </c>
      <c r="B68" s="11">
        <v>28848</v>
      </c>
      <c r="C68" s="11">
        <v>37510</v>
      </c>
      <c r="D68" s="15">
        <f t="shared" ref="D68:D88" si="1">C68/B68*100-100</f>
        <v>30.026344980587908</v>
      </c>
    </row>
    <row r="69" spans="1:4">
      <c r="A69" s="2" t="s">
        <v>63</v>
      </c>
      <c r="B69" s="11">
        <v>35918</v>
      </c>
      <c r="C69" s="11">
        <v>48554</v>
      </c>
      <c r="D69" s="15">
        <f t="shared" si="1"/>
        <v>35.180132524082637</v>
      </c>
    </row>
    <row r="70" spans="1:4">
      <c r="A70" s="2" t="s">
        <v>64</v>
      </c>
      <c r="B70" s="11">
        <v>35807</v>
      </c>
      <c r="C70" s="11">
        <v>43708</v>
      </c>
      <c r="D70" s="15">
        <f t="shared" si="1"/>
        <v>22.065517915491384</v>
      </c>
    </row>
    <row r="71" spans="1:4">
      <c r="A71" s="2" t="s">
        <v>65</v>
      </c>
      <c r="B71" s="11">
        <v>23941</v>
      </c>
      <c r="C71" s="11">
        <v>29053</v>
      </c>
      <c r="D71" s="15">
        <f t="shared" si="1"/>
        <v>21.352491541706684</v>
      </c>
    </row>
    <row r="72" spans="1:4">
      <c r="A72" s="2" t="s">
        <v>66</v>
      </c>
      <c r="B72" s="11">
        <v>45094</v>
      </c>
      <c r="C72" s="11">
        <v>51874</v>
      </c>
      <c r="D72" s="15">
        <f t="shared" si="1"/>
        <v>15.035259679780012</v>
      </c>
    </row>
    <row r="73" spans="1:4">
      <c r="A73" s="2" t="s">
        <v>67</v>
      </c>
      <c r="B73" s="11">
        <v>41803</v>
      </c>
      <c r="C73" s="11">
        <v>48346</v>
      </c>
      <c r="D73" s="15">
        <f t="shared" si="1"/>
        <v>15.651986699519171</v>
      </c>
    </row>
    <row r="74" spans="1:4">
      <c r="A74" s="2" t="s">
        <v>83</v>
      </c>
      <c r="B74" s="11">
        <v>38953</v>
      </c>
      <c r="C74" s="11">
        <v>43899</v>
      </c>
      <c r="D74" s="15">
        <f t="shared" si="1"/>
        <v>12.697353220547839</v>
      </c>
    </row>
    <row r="75" spans="1:4">
      <c r="A75" s="2" t="s">
        <v>69</v>
      </c>
      <c r="B75" s="11">
        <v>33881</v>
      </c>
      <c r="C75" s="11">
        <v>40210</v>
      </c>
      <c r="D75" s="15">
        <f t="shared" si="1"/>
        <v>18.68008618399692</v>
      </c>
    </row>
    <row r="76" spans="1:4">
      <c r="A76" s="2" t="s">
        <v>70</v>
      </c>
      <c r="B76" s="11">
        <v>31486</v>
      </c>
      <c r="C76" s="11">
        <v>37085</v>
      </c>
      <c r="D76" s="15">
        <f t="shared" si="1"/>
        <v>17.782506510830217</v>
      </c>
    </row>
    <row r="77" spans="1:4">
      <c r="A77" s="2" t="s">
        <v>71</v>
      </c>
      <c r="B77" s="11">
        <v>38787</v>
      </c>
      <c r="C77" s="11">
        <v>48440</v>
      </c>
      <c r="D77" s="15">
        <f t="shared" si="1"/>
        <v>24.887204475726406</v>
      </c>
    </row>
    <row r="78" spans="1:4">
      <c r="A78" s="2" t="s">
        <v>72</v>
      </c>
      <c r="B78" s="11">
        <v>34981</v>
      </c>
      <c r="C78" s="11">
        <v>42800</v>
      </c>
      <c r="D78" s="15">
        <f t="shared" si="1"/>
        <v>22.35213401560847</v>
      </c>
    </row>
    <row r="79" spans="1:4">
      <c r="A79" s="2" t="s">
        <v>73</v>
      </c>
      <c r="B79" s="11">
        <v>62863</v>
      </c>
      <c r="C79" s="11">
        <v>77482</v>
      </c>
      <c r="D79" s="15">
        <f t="shared" si="1"/>
        <v>23.255333025786243</v>
      </c>
    </row>
    <row r="80" spans="1:4">
      <c r="A80" s="2" t="s">
        <v>74</v>
      </c>
      <c r="B80" s="11">
        <v>38652</v>
      </c>
      <c r="C80" s="11">
        <v>46893</v>
      </c>
      <c r="D80" s="15">
        <f t="shared" si="1"/>
        <v>21.321018317292754</v>
      </c>
    </row>
    <row r="81" spans="1:4">
      <c r="A81" s="2" t="s">
        <v>75</v>
      </c>
      <c r="B81" s="11">
        <v>67404</v>
      </c>
      <c r="C81" s="11">
        <v>76917</v>
      </c>
      <c r="D81" s="15">
        <f t="shared" si="1"/>
        <v>14.113405732597471</v>
      </c>
    </row>
    <row r="82" spans="1:4">
      <c r="A82" s="2" t="s">
        <v>76</v>
      </c>
      <c r="B82" s="11">
        <v>41711</v>
      </c>
      <c r="C82" s="11">
        <v>47870</v>
      </c>
      <c r="D82" s="15">
        <f t="shared" si="1"/>
        <v>14.765889094003981</v>
      </c>
    </row>
    <row r="83" spans="1:4">
      <c r="A83" s="2" t="s">
        <v>77</v>
      </c>
      <c r="B83" s="11">
        <v>46214</v>
      </c>
      <c r="C83" s="11">
        <v>51289</v>
      </c>
      <c r="D83" s="15">
        <f t="shared" si="1"/>
        <v>10.981520751287491</v>
      </c>
    </row>
    <row r="84" spans="1:4">
      <c r="A84" s="2" t="s">
        <v>78</v>
      </c>
      <c r="B84" s="11">
        <v>42594</v>
      </c>
      <c r="C84" s="11">
        <v>48776</v>
      </c>
      <c r="D84" s="15">
        <f t="shared" si="1"/>
        <v>14.513781283748898</v>
      </c>
    </row>
    <row r="85" spans="1:4">
      <c r="A85" s="2" t="s">
        <v>79</v>
      </c>
      <c r="B85" s="11">
        <v>79877</v>
      </c>
      <c r="C85" s="11">
        <v>92504</v>
      </c>
      <c r="D85" s="15">
        <f t="shared" si="1"/>
        <v>15.808054884384745</v>
      </c>
    </row>
    <row r="86" spans="1:4">
      <c r="A86" s="2" t="s">
        <v>80</v>
      </c>
      <c r="B86" s="11">
        <v>84593</v>
      </c>
      <c r="C86" s="11">
        <v>87577</v>
      </c>
      <c r="D86" s="15">
        <f t="shared" si="1"/>
        <v>3.527478632983815</v>
      </c>
    </row>
    <row r="87" spans="1:4">
      <c r="A87" s="2" t="s">
        <v>107</v>
      </c>
      <c r="B87" s="11">
        <v>38017</v>
      </c>
      <c r="C87" s="11">
        <v>44421</v>
      </c>
      <c r="D87" s="15">
        <f t="shared" si="1"/>
        <v>16.845095615119561</v>
      </c>
    </row>
    <row r="88" spans="1:4">
      <c r="A88" s="2" t="s">
        <v>108</v>
      </c>
      <c r="B88" s="11">
        <v>95747</v>
      </c>
      <c r="C88" s="11">
        <v>106909</v>
      </c>
      <c r="D88" s="15">
        <f t="shared" si="1"/>
        <v>11.657806510908955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8"/>
  <sheetViews>
    <sheetView workbookViewId="0">
      <selection activeCell="E2" activeCellId="1" sqref="A2:A11 E2:E11"/>
    </sheetView>
  </sheetViews>
  <sheetFormatPr defaultRowHeight="15"/>
  <cols>
    <col min="1" max="1" width="31.5703125" customWidth="1"/>
    <col min="2" max="2" width="10.7109375" customWidth="1"/>
    <col min="3" max="3" width="11.140625" customWidth="1"/>
    <col min="4" max="4" width="11.85546875" customWidth="1"/>
    <col min="5" max="5" width="13.140625" customWidth="1"/>
  </cols>
  <sheetData>
    <row r="1" spans="1:5">
      <c r="A1" s="1" t="s">
        <v>0</v>
      </c>
    </row>
    <row r="2" spans="1:5" ht="25.5">
      <c r="A2" s="4" t="s">
        <v>84</v>
      </c>
      <c r="B2" s="5" t="s">
        <v>92</v>
      </c>
      <c r="C2" s="5" t="s">
        <v>91</v>
      </c>
      <c r="D2" s="5" t="s">
        <v>89</v>
      </c>
      <c r="E2" s="5" t="s">
        <v>90</v>
      </c>
    </row>
    <row r="3" spans="1:5">
      <c r="A3" s="2" t="s">
        <v>36</v>
      </c>
      <c r="B3" s="6">
        <v>7830</v>
      </c>
      <c r="C3" s="3">
        <v>10581</v>
      </c>
      <c r="D3" s="7">
        <f t="shared" ref="D3:D34" si="0">C3-B3</f>
        <v>2751</v>
      </c>
      <c r="E3" s="8">
        <f t="shared" ref="E3:E34" si="1">C3/B3*100 - 100</f>
        <v>35.134099616858236</v>
      </c>
    </row>
    <row r="4" spans="1:5">
      <c r="A4" s="2" t="s">
        <v>31</v>
      </c>
      <c r="B4" s="6">
        <v>29432</v>
      </c>
      <c r="C4" s="3">
        <v>36722</v>
      </c>
      <c r="D4" s="7">
        <f t="shared" si="0"/>
        <v>7290</v>
      </c>
      <c r="E4" s="8">
        <f t="shared" si="1"/>
        <v>24.768958956238123</v>
      </c>
    </row>
    <row r="5" spans="1:5">
      <c r="A5" s="2" t="s">
        <v>24</v>
      </c>
      <c r="B5" s="6">
        <v>226628</v>
      </c>
      <c r="C5" s="3">
        <v>254554</v>
      </c>
      <c r="D5" s="7">
        <f t="shared" si="0"/>
        <v>27926</v>
      </c>
      <c r="E5" s="8">
        <f t="shared" si="1"/>
        <v>12.322396173464895</v>
      </c>
    </row>
    <row r="6" spans="1:5">
      <c r="A6" s="2" t="s">
        <v>28</v>
      </c>
      <c r="B6" s="6">
        <v>778023</v>
      </c>
      <c r="C6" s="3">
        <v>872264</v>
      </c>
      <c r="D6" s="7">
        <f t="shared" si="0"/>
        <v>94241</v>
      </c>
      <c r="E6" s="8">
        <f t="shared" si="1"/>
        <v>12.112880981667629</v>
      </c>
    </row>
    <row r="7" spans="1:5">
      <c r="A7" s="2" t="s">
        <v>11</v>
      </c>
      <c r="B7" s="6">
        <v>1160089</v>
      </c>
      <c r="C7" s="3">
        <v>1297546</v>
      </c>
      <c r="D7" s="7">
        <f t="shared" si="0"/>
        <v>137457</v>
      </c>
      <c r="E7" s="8">
        <f t="shared" si="1"/>
        <v>11.848832287867566</v>
      </c>
    </row>
    <row r="8" spans="1:5">
      <c r="A8" s="2" t="s">
        <v>62</v>
      </c>
      <c r="B8" s="6">
        <v>15356</v>
      </c>
      <c r="C8" s="3">
        <v>17079</v>
      </c>
      <c r="D8" s="7">
        <f t="shared" si="0"/>
        <v>1723</v>
      </c>
      <c r="E8" s="8">
        <f t="shared" si="1"/>
        <v>11.220369887991666</v>
      </c>
    </row>
    <row r="9" spans="1:5">
      <c r="A9" s="2" t="s">
        <v>23</v>
      </c>
      <c r="B9" s="6">
        <v>101287</v>
      </c>
      <c r="C9" s="3">
        <v>112244</v>
      </c>
      <c r="D9" s="7">
        <f t="shared" si="0"/>
        <v>10957</v>
      </c>
      <c r="E9" s="8">
        <f t="shared" si="1"/>
        <v>10.817775232754443</v>
      </c>
    </row>
    <row r="10" spans="1:5">
      <c r="A10" s="2" t="s">
        <v>32</v>
      </c>
      <c r="B10" s="6">
        <v>494168</v>
      </c>
      <c r="C10" s="3">
        <v>547117</v>
      </c>
      <c r="D10" s="7">
        <f t="shared" si="0"/>
        <v>52949</v>
      </c>
      <c r="E10" s="8">
        <f t="shared" si="1"/>
        <v>10.714777160803621</v>
      </c>
    </row>
    <row r="11" spans="1:5">
      <c r="A11" s="2" t="s">
        <v>5</v>
      </c>
      <c r="B11" s="6">
        <v>185319</v>
      </c>
      <c r="C11" s="3">
        <v>204983</v>
      </c>
      <c r="D11" s="7">
        <f t="shared" si="0"/>
        <v>19664</v>
      </c>
      <c r="E11" s="8">
        <f t="shared" si="1"/>
        <v>10.61089256902963</v>
      </c>
    </row>
    <row r="12" spans="1:5">
      <c r="A12" s="2" t="s">
        <v>10</v>
      </c>
      <c r="B12" s="6">
        <v>88140</v>
      </c>
      <c r="C12" s="3">
        <v>97314</v>
      </c>
      <c r="D12" s="7">
        <f t="shared" si="0"/>
        <v>9174</v>
      </c>
      <c r="E12" s="8">
        <f t="shared" si="1"/>
        <v>10.408441116405712</v>
      </c>
    </row>
    <row r="13" spans="1:5">
      <c r="A13" s="2" t="s">
        <v>63</v>
      </c>
      <c r="B13" s="6">
        <v>30136</v>
      </c>
      <c r="C13" s="3">
        <v>33249</v>
      </c>
      <c r="D13" s="7">
        <f t="shared" si="0"/>
        <v>3113</v>
      </c>
      <c r="E13" s="8">
        <f t="shared" si="1"/>
        <v>10.329838067427659</v>
      </c>
    </row>
    <row r="14" spans="1:5">
      <c r="A14" s="2" t="s">
        <v>47</v>
      </c>
      <c r="B14" s="6">
        <v>391440</v>
      </c>
      <c r="C14" s="3">
        <v>431447</v>
      </c>
      <c r="D14" s="7">
        <f t="shared" si="0"/>
        <v>40007</v>
      </c>
      <c r="E14" s="8">
        <f t="shared" si="1"/>
        <v>10.220468015532404</v>
      </c>
    </row>
    <row r="15" spans="1:5">
      <c r="A15" s="2" t="s">
        <v>37</v>
      </c>
      <c r="B15" s="6">
        <v>57170</v>
      </c>
      <c r="C15" s="3">
        <v>62949</v>
      </c>
      <c r="D15" s="7">
        <f t="shared" si="0"/>
        <v>5779</v>
      </c>
      <c r="E15" s="8">
        <f t="shared" si="1"/>
        <v>10.108448486968683</v>
      </c>
    </row>
    <row r="16" spans="1:5">
      <c r="A16" s="2" t="s">
        <v>19</v>
      </c>
      <c r="B16" s="6">
        <v>1687531</v>
      </c>
      <c r="C16" s="3">
        <v>1857275</v>
      </c>
      <c r="D16" s="7">
        <f t="shared" si="0"/>
        <v>169744</v>
      </c>
      <c r="E16" s="8">
        <f t="shared" si="1"/>
        <v>10.058718921311666</v>
      </c>
    </row>
    <row r="17" spans="1:5">
      <c r="A17" s="2" t="s">
        <v>34</v>
      </c>
      <c r="B17" s="6">
        <v>192774</v>
      </c>
      <c r="C17" s="3">
        <v>212120</v>
      </c>
      <c r="D17" s="7">
        <f t="shared" si="0"/>
        <v>19346</v>
      </c>
      <c r="E17" s="8">
        <f t="shared" si="1"/>
        <v>10.035585711766103</v>
      </c>
    </row>
    <row r="18" spans="1:5">
      <c r="A18" s="2" t="s">
        <v>12</v>
      </c>
      <c r="B18" s="6">
        <v>61063</v>
      </c>
      <c r="C18" s="3">
        <v>66969</v>
      </c>
      <c r="D18" s="7">
        <f t="shared" si="0"/>
        <v>5906</v>
      </c>
      <c r="E18" s="8">
        <f t="shared" si="1"/>
        <v>9.6719781209570357</v>
      </c>
    </row>
    <row r="19" spans="1:5">
      <c r="A19" s="2" t="s">
        <v>30</v>
      </c>
      <c r="B19" s="6">
        <v>28664</v>
      </c>
      <c r="C19" s="3">
        <v>31425</v>
      </c>
      <c r="D19" s="7">
        <f t="shared" si="0"/>
        <v>2761</v>
      </c>
      <c r="E19" s="8">
        <f t="shared" si="1"/>
        <v>9.6322913759419464</v>
      </c>
    </row>
    <row r="20" spans="1:5">
      <c r="A20" s="2" t="s">
        <v>16</v>
      </c>
      <c r="B20" s="6">
        <v>115817</v>
      </c>
      <c r="C20" s="3">
        <v>126962</v>
      </c>
      <c r="D20" s="7">
        <f t="shared" si="0"/>
        <v>11145</v>
      </c>
      <c r="E20" s="8">
        <f t="shared" si="1"/>
        <v>9.6229396375316298</v>
      </c>
    </row>
    <row r="21" spans="1:5">
      <c r="A21" s="2" t="s">
        <v>7</v>
      </c>
      <c r="B21" s="6">
        <v>112700</v>
      </c>
      <c r="C21" s="3">
        <v>123500</v>
      </c>
      <c r="D21" s="7">
        <f t="shared" si="0"/>
        <v>10800</v>
      </c>
      <c r="E21" s="8">
        <f t="shared" si="1"/>
        <v>9.5829636202307</v>
      </c>
    </row>
    <row r="22" spans="1:5">
      <c r="A22" s="2" t="s">
        <v>15</v>
      </c>
      <c r="B22" s="6">
        <v>75985</v>
      </c>
      <c r="C22" s="3">
        <v>83256</v>
      </c>
      <c r="D22" s="7">
        <f t="shared" si="0"/>
        <v>7271</v>
      </c>
      <c r="E22" s="8">
        <f t="shared" si="1"/>
        <v>9.5689938803711385</v>
      </c>
    </row>
    <row r="23" spans="1:5">
      <c r="A23" s="2" t="s">
        <v>2</v>
      </c>
      <c r="B23" s="6">
        <v>123972</v>
      </c>
      <c r="C23" s="3">
        <v>135805</v>
      </c>
      <c r="D23" s="7">
        <f t="shared" si="0"/>
        <v>11833</v>
      </c>
      <c r="E23" s="8">
        <f t="shared" si="1"/>
        <v>9.5448972348594907</v>
      </c>
    </row>
    <row r="24" spans="1:5">
      <c r="A24" s="2" t="s">
        <v>8</v>
      </c>
      <c r="B24" s="6">
        <v>46990</v>
      </c>
      <c r="C24" s="3">
        <v>51475</v>
      </c>
      <c r="D24" s="7">
        <f t="shared" si="0"/>
        <v>4485</v>
      </c>
      <c r="E24" s="8">
        <f t="shared" si="1"/>
        <v>9.5445839540327739</v>
      </c>
    </row>
    <row r="25" spans="1:5">
      <c r="A25" s="2" t="s">
        <v>13</v>
      </c>
      <c r="B25" s="6">
        <v>101007</v>
      </c>
      <c r="C25" s="3">
        <v>110495</v>
      </c>
      <c r="D25" s="7">
        <f t="shared" si="0"/>
        <v>9488</v>
      </c>
      <c r="E25" s="8">
        <f t="shared" si="1"/>
        <v>9.3934083776372006</v>
      </c>
    </row>
    <row r="26" spans="1:5">
      <c r="A26" s="2" t="s">
        <v>17</v>
      </c>
      <c r="B26" s="6">
        <v>141634</v>
      </c>
      <c r="C26" s="3">
        <v>154727</v>
      </c>
      <c r="D26" s="7">
        <f t="shared" si="0"/>
        <v>13093</v>
      </c>
      <c r="E26" s="8">
        <f t="shared" si="1"/>
        <v>9.2442492621828194</v>
      </c>
    </row>
    <row r="27" spans="1:5">
      <c r="A27" s="2" t="s">
        <v>56</v>
      </c>
      <c r="B27" s="6">
        <v>189817</v>
      </c>
      <c r="C27" s="3">
        <v>207364</v>
      </c>
      <c r="D27" s="7">
        <f t="shared" si="0"/>
        <v>17547</v>
      </c>
      <c r="E27" s="8">
        <f t="shared" si="1"/>
        <v>9.2441667500803533</v>
      </c>
    </row>
    <row r="28" spans="1:5">
      <c r="A28" s="2" t="s">
        <v>69</v>
      </c>
      <c r="B28" s="6">
        <v>324620</v>
      </c>
      <c r="C28" s="3">
        <v>354608</v>
      </c>
      <c r="D28" s="7">
        <f t="shared" si="0"/>
        <v>29988</v>
      </c>
      <c r="E28" s="8">
        <f t="shared" si="1"/>
        <v>9.2378781344341121</v>
      </c>
    </row>
    <row r="29" spans="1:5">
      <c r="A29" s="2" t="s">
        <v>4</v>
      </c>
      <c r="B29" s="6">
        <v>106880</v>
      </c>
      <c r="C29" s="3">
        <v>116654</v>
      </c>
      <c r="D29" s="7">
        <f t="shared" si="0"/>
        <v>9774</v>
      </c>
      <c r="E29" s="8">
        <f t="shared" si="1"/>
        <v>9.1448353293413192</v>
      </c>
    </row>
    <row r="30" spans="1:5">
      <c r="A30" s="2" t="s">
        <v>44</v>
      </c>
      <c r="B30" s="6">
        <v>404555</v>
      </c>
      <c r="C30" s="3">
        <v>441520</v>
      </c>
      <c r="D30" s="7">
        <f t="shared" si="0"/>
        <v>36965</v>
      </c>
      <c r="E30" s="8">
        <f t="shared" si="1"/>
        <v>9.1372001334800075</v>
      </c>
    </row>
    <row r="31" spans="1:5">
      <c r="A31" s="2" t="s">
        <v>54</v>
      </c>
      <c r="B31" s="6">
        <v>102048</v>
      </c>
      <c r="C31" s="3">
        <v>111268</v>
      </c>
      <c r="D31" s="7">
        <f t="shared" si="0"/>
        <v>9220</v>
      </c>
      <c r="E31" s="8">
        <f t="shared" si="1"/>
        <v>9.0349639385387377</v>
      </c>
    </row>
    <row r="32" spans="1:5">
      <c r="A32" s="2" t="s">
        <v>38</v>
      </c>
      <c r="B32" s="6">
        <v>5974</v>
      </c>
      <c r="C32" s="3">
        <v>6512</v>
      </c>
      <c r="D32" s="7">
        <f t="shared" si="0"/>
        <v>538</v>
      </c>
      <c r="E32" s="8">
        <f t="shared" si="1"/>
        <v>9.005691329092727</v>
      </c>
    </row>
    <row r="33" spans="1:5">
      <c r="A33" s="2" t="s">
        <v>43</v>
      </c>
      <c r="B33" s="6">
        <v>213599</v>
      </c>
      <c r="C33" s="3">
        <v>232830</v>
      </c>
      <c r="D33" s="7">
        <f t="shared" si="0"/>
        <v>19231</v>
      </c>
      <c r="E33" s="8">
        <f t="shared" si="1"/>
        <v>9.0033193039293309</v>
      </c>
    </row>
    <row r="34" spans="1:5">
      <c r="A34" s="2" t="s">
        <v>1</v>
      </c>
      <c r="B34" s="6">
        <v>14856625</v>
      </c>
      <c r="C34" s="3">
        <v>16190934</v>
      </c>
      <c r="D34" s="7">
        <f t="shared" si="0"/>
        <v>1334309</v>
      </c>
      <c r="E34" s="8">
        <f t="shared" si="1"/>
        <v>8.9812390095327856</v>
      </c>
    </row>
    <row r="35" spans="1:5">
      <c r="A35" s="2" t="s">
        <v>18</v>
      </c>
      <c r="B35" s="6">
        <v>100756</v>
      </c>
      <c r="C35" s="3">
        <v>109748</v>
      </c>
      <c r="D35" s="7">
        <f t="shared" ref="D35:D66" si="2">C35-B35</f>
        <v>8992</v>
      </c>
      <c r="E35" s="8">
        <f t="shared" ref="E35:E66" si="3">C35/B35*100 - 100</f>
        <v>8.9245305490491802</v>
      </c>
    </row>
    <row r="36" spans="1:5">
      <c r="A36" s="2" t="s">
        <v>59</v>
      </c>
      <c r="B36" s="6">
        <v>474944</v>
      </c>
      <c r="C36" s="3">
        <v>517039</v>
      </c>
      <c r="D36" s="7">
        <f t="shared" si="2"/>
        <v>42095</v>
      </c>
      <c r="E36" s="8">
        <f t="shared" si="3"/>
        <v>8.8631501819161969</v>
      </c>
    </row>
    <row r="37" spans="1:5">
      <c r="A37" s="2" t="s">
        <v>35</v>
      </c>
      <c r="B37" s="6">
        <v>363023</v>
      </c>
      <c r="C37" s="3">
        <v>395129</v>
      </c>
      <c r="D37" s="7">
        <f t="shared" si="2"/>
        <v>32106</v>
      </c>
      <c r="E37" s="8">
        <f t="shared" si="3"/>
        <v>8.844067731245687</v>
      </c>
    </row>
    <row r="38" spans="1:5">
      <c r="A38" s="2" t="s">
        <v>40</v>
      </c>
      <c r="B38" s="6">
        <v>27009</v>
      </c>
      <c r="C38" s="3">
        <v>29377</v>
      </c>
      <c r="D38" s="7">
        <f t="shared" si="2"/>
        <v>2368</v>
      </c>
      <c r="E38" s="8">
        <f t="shared" si="3"/>
        <v>8.7674478877411275</v>
      </c>
    </row>
    <row r="39" spans="1:5">
      <c r="A39" s="2" t="s">
        <v>76</v>
      </c>
      <c r="B39" s="6">
        <v>186732</v>
      </c>
      <c r="C39" s="3">
        <v>203047</v>
      </c>
      <c r="D39" s="7">
        <f t="shared" si="2"/>
        <v>16315</v>
      </c>
      <c r="E39" s="8">
        <f t="shared" si="3"/>
        <v>8.7371205792258451</v>
      </c>
    </row>
    <row r="40" spans="1:5">
      <c r="A40" s="2" t="s">
        <v>61</v>
      </c>
      <c r="B40" s="6">
        <v>327178</v>
      </c>
      <c r="C40" s="3">
        <v>355693</v>
      </c>
      <c r="D40" s="7">
        <f t="shared" si="2"/>
        <v>28515</v>
      </c>
      <c r="E40" s="8">
        <f t="shared" si="3"/>
        <v>8.7154393021535697</v>
      </c>
    </row>
    <row r="41" spans="1:5">
      <c r="A41" s="2" t="s">
        <v>55</v>
      </c>
      <c r="B41" s="6">
        <v>298842</v>
      </c>
      <c r="C41" s="3">
        <v>324770</v>
      </c>
      <c r="D41" s="7">
        <f t="shared" si="2"/>
        <v>25928</v>
      </c>
      <c r="E41" s="8">
        <f t="shared" si="3"/>
        <v>8.6761566312633533</v>
      </c>
    </row>
    <row r="42" spans="1:5">
      <c r="A42" s="2" t="s">
        <v>70</v>
      </c>
      <c r="B42" s="6">
        <v>174201</v>
      </c>
      <c r="C42" s="3">
        <v>189040</v>
      </c>
      <c r="D42" s="7">
        <f t="shared" si="2"/>
        <v>14839</v>
      </c>
      <c r="E42" s="8">
        <f t="shared" si="3"/>
        <v>8.5183207903513676</v>
      </c>
    </row>
    <row r="43" spans="1:5">
      <c r="A43" s="2" t="s">
        <v>27</v>
      </c>
      <c r="B43" s="6">
        <v>49594</v>
      </c>
      <c r="C43" s="3">
        <v>53810</v>
      </c>
      <c r="D43" s="7">
        <f t="shared" si="2"/>
        <v>4216</v>
      </c>
      <c r="E43" s="8">
        <f t="shared" si="3"/>
        <v>8.5010283502036543</v>
      </c>
    </row>
    <row r="44" spans="1:5">
      <c r="A44" s="2" t="s">
        <v>58</v>
      </c>
      <c r="B44" s="6">
        <v>71662</v>
      </c>
      <c r="C44" s="3">
        <v>77697</v>
      </c>
      <c r="D44" s="7">
        <f t="shared" si="2"/>
        <v>6035</v>
      </c>
      <c r="E44" s="8">
        <f t="shared" si="3"/>
        <v>8.4214786079093642</v>
      </c>
    </row>
    <row r="45" spans="1:5">
      <c r="A45" s="2" t="s">
        <v>3</v>
      </c>
      <c r="B45" s="6">
        <v>86914</v>
      </c>
      <c r="C45" s="3">
        <v>94161</v>
      </c>
      <c r="D45" s="7">
        <f t="shared" si="2"/>
        <v>7247</v>
      </c>
      <c r="E45" s="8">
        <f t="shared" si="3"/>
        <v>8.3381273442713564</v>
      </c>
    </row>
    <row r="46" spans="1:5">
      <c r="A46" s="2" t="s">
        <v>33</v>
      </c>
      <c r="B46" s="6">
        <v>88340</v>
      </c>
      <c r="C46" s="3">
        <v>95596</v>
      </c>
      <c r="D46" s="7">
        <f t="shared" si="2"/>
        <v>7256</v>
      </c>
      <c r="E46" s="8">
        <f t="shared" si="3"/>
        <v>8.2137197192664786</v>
      </c>
    </row>
    <row r="47" spans="1:5">
      <c r="A47" s="2" t="s">
        <v>65</v>
      </c>
      <c r="B47" s="6">
        <v>181968</v>
      </c>
      <c r="C47" s="3">
        <v>196903</v>
      </c>
      <c r="D47" s="7">
        <f t="shared" si="2"/>
        <v>14935</v>
      </c>
      <c r="E47" s="8">
        <f t="shared" si="3"/>
        <v>8.2074870306867211</v>
      </c>
    </row>
    <row r="48" spans="1:5">
      <c r="A48" s="2" t="s">
        <v>86</v>
      </c>
      <c r="B48" s="6">
        <v>127745</v>
      </c>
      <c r="C48" s="3">
        <v>138217</v>
      </c>
      <c r="D48" s="7">
        <f t="shared" si="2"/>
        <v>10472</v>
      </c>
      <c r="E48" s="8">
        <f t="shared" si="3"/>
        <v>8.1975811186347727</v>
      </c>
    </row>
    <row r="49" spans="1:5">
      <c r="A49" s="2" t="s">
        <v>9</v>
      </c>
      <c r="B49" s="6">
        <v>90307</v>
      </c>
      <c r="C49" s="3">
        <v>97702</v>
      </c>
      <c r="D49" s="7">
        <f t="shared" si="2"/>
        <v>7395</v>
      </c>
      <c r="E49" s="8">
        <f t="shared" si="3"/>
        <v>8.1887339851838732</v>
      </c>
    </row>
    <row r="50" spans="1:5">
      <c r="A50" s="2" t="s">
        <v>45</v>
      </c>
      <c r="B50" s="6">
        <v>55407</v>
      </c>
      <c r="C50" s="3">
        <v>59914</v>
      </c>
      <c r="D50" s="7">
        <f t="shared" si="2"/>
        <v>4507</v>
      </c>
      <c r="E50" s="8">
        <f t="shared" si="3"/>
        <v>8.1343512552565613</v>
      </c>
    </row>
    <row r="51" spans="1:5">
      <c r="A51" s="2" t="s">
        <v>51</v>
      </c>
      <c r="B51" s="6">
        <v>111100</v>
      </c>
      <c r="C51" s="3">
        <v>120105</v>
      </c>
      <c r="D51" s="7">
        <f t="shared" si="2"/>
        <v>9005</v>
      </c>
      <c r="E51" s="8">
        <f t="shared" si="3"/>
        <v>8.1053105310531066</v>
      </c>
    </row>
    <row r="52" spans="1:5">
      <c r="A52" s="2" t="s">
        <v>50</v>
      </c>
      <c r="B52" s="6">
        <v>275328</v>
      </c>
      <c r="C52" s="3">
        <v>297602</v>
      </c>
      <c r="D52" s="7">
        <f t="shared" si="2"/>
        <v>22274</v>
      </c>
      <c r="E52" s="8">
        <f t="shared" si="3"/>
        <v>8.089987215248712</v>
      </c>
    </row>
    <row r="53" spans="1:5">
      <c r="A53" s="2" t="s">
        <v>53</v>
      </c>
      <c r="B53" s="6">
        <v>193530</v>
      </c>
      <c r="C53" s="3">
        <v>209094</v>
      </c>
      <c r="D53" s="7">
        <f t="shared" si="2"/>
        <v>15564</v>
      </c>
      <c r="E53" s="8">
        <f t="shared" si="3"/>
        <v>8.0421640055805312</v>
      </c>
    </row>
    <row r="54" spans="1:5">
      <c r="A54" s="2" t="s">
        <v>26</v>
      </c>
      <c r="B54" s="6">
        <v>53703</v>
      </c>
      <c r="C54" s="3">
        <v>58018</v>
      </c>
      <c r="D54" s="7">
        <f t="shared" si="2"/>
        <v>4315</v>
      </c>
      <c r="E54" s="8">
        <f t="shared" si="3"/>
        <v>8.0349328715341812</v>
      </c>
    </row>
    <row r="55" spans="1:5">
      <c r="A55" s="2" t="s">
        <v>29</v>
      </c>
      <c r="B55" s="6">
        <v>36003</v>
      </c>
      <c r="C55" s="3">
        <v>38887</v>
      </c>
      <c r="D55" s="7">
        <f t="shared" si="2"/>
        <v>2884</v>
      </c>
      <c r="E55" s="8">
        <f t="shared" si="3"/>
        <v>8.010443574146592</v>
      </c>
    </row>
    <row r="56" spans="1:5">
      <c r="A56" s="2" t="s">
        <v>14</v>
      </c>
      <c r="B56" s="6">
        <v>81180</v>
      </c>
      <c r="C56" s="3">
        <v>87670</v>
      </c>
      <c r="D56" s="7">
        <f t="shared" si="2"/>
        <v>6490</v>
      </c>
      <c r="E56" s="8">
        <f t="shared" si="3"/>
        <v>7.9945799457994582</v>
      </c>
    </row>
    <row r="57" spans="1:5">
      <c r="A57" s="2" t="s">
        <v>39</v>
      </c>
      <c r="B57" s="6">
        <v>40558</v>
      </c>
      <c r="C57" s="3">
        <v>43787</v>
      </c>
      <c r="D57" s="7">
        <f t="shared" si="2"/>
        <v>3229</v>
      </c>
      <c r="E57" s="8">
        <f t="shared" si="3"/>
        <v>7.961437940726853</v>
      </c>
    </row>
    <row r="58" spans="1:5">
      <c r="A58" s="2" t="s">
        <v>48</v>
      </c>
      <c r="B58" s="6">
        <v>155732</v>
      </c>
      <c r="C58" s="3">
        <v>168099</v>
      </c>
      <c r="D58" s="7">
        <f t="shared" si="2"/>
        <v>12367</v>
      </c>
      <c r="E58" s="8">
        <f t="shared" si="3"/>
        <v>7.9412066884134305</v>
      </c>
    </row>
    <row r="59" spans="1:5">
      <c r="A59" s="2" t="s">
        <v>22</v>
      </c>
      <c r="B59" s="6">
        <v>113437</v>
      </c>
      <c r="C59" s="3">
        <v>122371</v>
      </c>
      <c r="D59" s="7">
        <f t="shared" si="2"/>
        <v>8934</v>
      </c>
      <c r="E59" s="8">
        <f t="shared" si="3"/>
        <v>7.875737193331986</v>
      </c>
    </row>
    <row r="60" spans="1:5">
      <c r="A60" s="2" t="s">
        <v>20</v>
      </c>
      <c r="B60" s="6">
        <v>69540</v>
      </c>
      <c r="C60" s="3">
        <v>74968</v>
      </c>
      <c r="D60" s="7">
        <f t="shared" si="2"/>
        <v>5428</v>
      </c>
      <c r="E60" s="8">
        <f t="shared" si="3"/>
        <v>7.8055795225769486</v>
      </c>
    </row>
    <row r="61" spans="1:5">
      <c r="A61" s="2" t="s">
        <v>46</v>
      </c>
      <c r="B61" s="6">
        <v>63178</v>
      </c>
      <c r="C61" s="3">
        <v>68082</v>
      </c>
      <c r="D61" s="7">
        <f t="shared" si="2"/>
        <v>4904</v>
      </c>
      <c r="E61" s="8">
        <f t="shared" si="3"/>
        <v>7.7621957010351821</v>
      </c>
    </row>
    <row r="62" spans="1:5">
      <c r="A62" s="2" t="s">
        <v>60</v>
      </c>
      <c r="B62" s="6">
        <v>216094</v>
      </c>
      <c r="C62" s="3">
        <v>232767</v>
      </c>
      <c r="D62" s="7">
        <f t="shared" si="2"/>
        <v>16673</v>
      </c>
      <c r="E62" s="8">
        <f t="shared" si="3"/>
        <v>7.7156237563282559</v>
      </c>
    </row>
    <row r="63" spans="1:5">
      <c r="A63" s="2" t="s">
        <v>52</v>
      </c>
      <c r="B63" s="6">
        <v>284961</v>
      </c>
      <c r="C63" s="3">
        <v>306796</v>
      </c>
      <c r="D63" s="7">
        <f t="shared" si="2"/>
        <v>21835</v>
      </c>
      <c r="E63" s="8">
        <f t="shared" si="3"/>
        <v>7.6624520548425892</v>
      </c>
    </row>
    <row r="64" spans="1:5">
      <c r="A64" s="2" t="s">
        <v>71</v>
      </c>
      <c r="B64" s="6">
        <v>106694</v>
      </c>
      <c r="C64" s="3">
        <v>114801</v>
      </c>
      <c r="D64" s="7">
        <f t="shared" si="2"/>
        <v>8107</v>
      </c>
      <c r="E64" s="8">
        <f t="shared" si="3"/>
        <v>7.5983654188614054</v>
      </c>
    </row>
    <row r="65" spans="1:5">
      <c r="A65" s="2" t="s">
        <v>85</v>
      </c>
      <c r="B65" s="6">
        <v>6944</v>
      </c>
      <c r="C65" s="3">
        <v>7470</v>
      </c>
      <c r="D65" s="7">
        <f t="shared" si="2"/>
        <v>526</v>
      </c>
      <c r="E65" s="8">
        <f t="shared" si="3"/>
        <v>7.5748847926267331</v>
      </c>
    </row>
    <row r="66" spans="1:5">
      <c r="A66" s="2" t="s">
        <v>49</v>
      </c>
      <c r="B66" s="6">
        <v>115516</v>
      </c>
      <c r="C66" s="3">
        <v>124195</v>
      </c>
      <c r="D66" s="7">
        <f t="shared" si="2"/>
        <v>8679</v>
      </c>
      <c r="E66" s="8">
        <f t="shared" si="3"/>
        <v>7.5132449184528696</v>
      </c>
    </row>
    <row r="67" spans="1:5">
      <c r="A67" s="2" t="s">
        <v>80</v>
      </c>
      <c r="B67" s="6">
        <v>69192</v>
      </c>
      <c r="C67" s="3">
        <v>74264</v>
      </c>
      <c r="D67" s="7">
        <f t="shared" ref="D67:D98" si="4">C67-B67</f>
        <v>5072</v>
      </c>
      <c r="E67" s="8">
        <f t="shared" ref="E67:E88" si="5">C67/B67*100 - 100</f>
        <v>7.3303272054572801</v>
      </c>
    </row>
    <row r="68" spans="1:5">
      <c r="A68" s="2" t="s">
        <v>68</v>
      </c>
      <c r="B68" s="6">
        <v>243828</v>
      </c>
      <c r="C68" s="3">
        <v>261058</v>
      </c>
      <c r="D68" s="7">
        <f t="shared" si="4"/>
        <v>17230</v>
      </c>
      <c r="E68" s="8">
        <f t="shared" si="5"/>
        <v>7.0664566825795276</v>
      </c>
    </row>
    <row r="69" spans="1:5">
      <c r="A69" s="2" t="s">
        <v>87</v>
      </c>
      <c r="B69" s="6">
        <v>367677</v>
      </c>
      <c r="C69" s="3">
        <v>392608</v>
      </c>
      <c r="D69" s="7">
        <f t="shared" si="4"/>
        <v>24931</v>
      </c>
      <c r="E69" s="8">
        <f t="shared" si="5"/>
        <v>6.7806797814385931</v>
      </c>
    </row>
    <row r="70" spans="1:5">
      <c r="A70" s="2" t="s">
        <v>57</v>
      </c>
      <c r="B70" s="6">
        <v>110323</v>
      </c>
      <c r="C70" s="3">
        <v>117801</v>
      </c>
      <c r="D70" s="7">
        <f t="shared" si="4"/>
        <v>7478</v>
      </c>
      <c r="E70" s="8">
        <f t="shared" si="5"/>
        <v>6.7782783281817842</v>
      </c>
    </row>
    <row r="71" spans="1:5">
      <c r="A71" s="2" t="s">
        <v>25</v>
      </c>
      <c r="B71" s="6">
        <v>102223</v>
      </c>
      <c r="C71" s="3">
        <v>109106</v>
      </c>
      <c r="D71" s="7">
        <f t="shared" si="4"/>
        <v>6883</v>
      </c>
      <c r="E71" s="8">
        <f t="shared" si="5"/>
        <v>6.7333183334474569</v>
      </c>
    </row>
    <row r="72" spans="1:5">
      <c r="A72" s="2" t="s">
        <v>41</v>
      </c>
      <c r="B72" s="6">
        <v>47250</v>
      </c>
      <c r="C72" s="3">
        <v>50416</v>
      </c>
      <c r="D72" s="7">
        <f t="shared" si="4"/>
        <v>3166</v>
      </c>
      <c r="E72" s="8">
        <f t="shared" si="5"/>
        <v>6.7005291005290957</v>
      </c>
    </row>
    <row r="73" spans="1:5">
      <c r="A73" s="2" t="s">
        <v>6</v>
      </c>
      <c r="B73" s="6">
        <v>70577</v>
      </c>
      <c r="C73" s="3">
        <v>75286</v>
      </c>
      <c r="D73" s="7">
        <f t="shared" si="4"/>
        <v>4709</v>
      </c>
      <c r="E73" s="8">
        <f t="shared" si="5"/>
        <v>6.6721453164628741</v>
      </c>
    </row>
    <row r="74" spans="1:5">
      <c r="A74" s="2" t="s">
        <v>77</v>
      </c>
      <c r="B74" s="6">
        <v>148413</v>
      </c>
      <c r="C74" s="3">
        <v>158039</v>
      </c>
      <c r="D74" s="7">
        <f t="shared" si="4"/>
        <v>9626</v>
      </c>
      <c r="E74" s="8">
        <f t="shared" si="5"/>
        <v>6.4859547344235295</v>
      </c>
    </row>
    <row r="75" spans="1:5">
      <c r="A75" s="2" t="s">
        <v>21</v>
      </c>
      <c r="B75" s="6">
        <v>114332</v>
      </c>
      <c r="C75" s="3">
        <v>121331</v>
      </c>
      <c r="D75" s="7">
        <f t="shared" si="4"/>
        <v>6999</v>
      </c>
      <c r="E75" s="8">
        <f t="shared" si="5"/>
        <v>6.1216457334779335</v>
      </c>
    </row>
    <row r="76" spans="1:5">
      <c r="A76" s="2" t="s">
        <v>42</v>
      </c>
      <c r="B76" s="6">
        <v>28816</v>
      </c>
      <c r="C76" s="3">
        <v>30531</v>
      </c>
      <c r="D76" s="7">
        <f t="shared" si="4"/>
        <v>1715</v>
      </c>
      <c r="E76" s="8">
        <f t="shared" si="5"/>
        <v>5.9515546918378561</v>
      </c>
    </row>
    <row r="77" spans="1:5">
      <c r="A77" s="2" t="s">
        <v>88</v>
      </c>
      <c r="B77" s="6">
        <v>133573</v>
      </c>
      <c r="C77" s="3">
        <v>141296</v>
      </c>
      <c r="D77" s="7">
        <f t="shared" si="4"/>
        <v>7723</v>
      </c>
      <c r="E77" s="8">
        <f t="shared" si="5"/>
        <v>5.7818571118414752</v>
      </c>
    </row>
    <row r="78" spans="1:5">
      <c r="A78" s="2" t="s">
        <v>66</v>
      </c>
      <c r="B78" s="6">
        <v>338886</v>
      </c>
      <c r="C78" s="3">
        <v>358060</v>
      </c>
      <c r="D78" s="7">
        <f t="shared" si="4"/>
        <v>19174</v>
      </c>
      <c r="E78" s="8">
        <f t="shared" si="5"/>
        <v>5.6579498710480891</v>
      </c>
    </row>
    <row r="79" spans="1:5">
      <c r="A79" s="2" t="s">
        <v>75</v>
      </c>
      <c r="B79" s="6">
        <v>43105</v>
      </c>
      <c r="C79" s="3">
        <v>45397</v>
      </c>
      <c r="D79" s="7">
        <f t="shared" si="4"/>
        <v>2292</v>
      </c>
      <c r="E79" s="8">
        <f t="shared" si="5"/>
        <v>5.317248579051153</v>
      </c>
    </row>
    <row r="80" spans="1:5">
      <c r="A80" s="2" t="s">
        <v>67</v>
      </c>
      <c r="B80" s="6">
        <v>271850</v>
      </c>
      <c r="C80" s="3">
        <v>285369</v>
      </c>
      <c r="D80" s="7">
        <f t="shared" si="4"/>
        <v>13519</v>
      </c>
      <c r="E80" s="8">
        <f t="shared" si="5"/>
        <v>4.9729630310833244</v>
      </c>
    </row>
    <row r="81" spans="1:5">
      <c r="A81" s="2" t="s">
        <v>81</v>
      </c>
      <c r="B81" s="6">
        <v>14016</v>
      </c>
      <c r="C81" s="3">
        <v>14580</v>
      </c>
      <c r="D81" s="7">
        <f t="shared" si="4"/>
        <v>564</v>
      </c>
      <c r="E81" s="8">
        <f t="shared" si="5"/>
        <v>4.0239726027397182</v>
      </c>
    </row>
    <row r="82" spans="1:5">
      <c r="A82" s="2" t="s">
        <v>73</v>
      </c>
      <c r="B82" s="6">
        <v>171268</v>
      </c>
      <c r="C82" s="3">
        <v>177778</v>
      </c>
      <c r="D82" s="7">
        <f t="shared" si="4"/>
        <v>6510</v>
      </c>
      <c r="E82" s="8">
        <f t="shared" si="5"/>
        <v>3.8010603265058194</v>
      </c>
    </row>
    <row r="83" spans="1:5">
      <c r="A83" s="2" t="s">
        <v>64</v>
      </c>
      <c r="B83" s="6">
        <v>46950</v>
      </c>
      <c r="C83" s="3">
        <v>48730</v>
      </c>
      <c r="D83" s="7">
        <f t="shared" si="4"/>
        <v>1780</v>
      </c>
      <c r="E83" s="8">
        <f t="shared" si="5"/>
        <v>3.7912673056442969</v>
      </c>
    </row>
    <row r="84" spans="1:5">
      <c r="A84" s="2" t="s">
        <v>74</v>
      </c>
      <c r="B84" s="6">
        <v>102398</v>
      </c>
      <c r="C84" s="3">
        <v>105889</v>
      </c>
      <c r="D84" s="7">
        <f t="shared" si="4"/>
        <v>3491</v>
      </c>
      <c r="E84" s="8">
        <f t="shared" si="5"/>
        <v>3.4092462743412995</v>
      </c>
    </row>
    <row r="85" spans="1:5">
      <c r="A85" s="2" t="s">
        <v>78</v>
      </c>
      <c r="B85" s="6">
        <v>86118</v>
      </c>
      <c r="C85" s="3">
        <v>88670</v>
      </c>
      <c r="D85" s="7">
        <f t="shared" si="4"/>
        <v>2552</v>
      </c>
      <c r="E85" s="8">
        <f t="shared" si="5"/>
        <v>2.963375833159148</v>
      </c>
    </row>
    <row r="86" spans="1:5">
      <c r="A86" s="2" t="s">
        <v>82</v>
      </c>
      <c r="B86" s="6">
        <v>7160</v>
      </c>
      <c r="C86" s="3">
        <v>7371</v>
      </c>
      <c r="D86" s="7">
        <f t="shared" si="4"/>
        <v>211</v>
      </c>
      <c r="E86" s="8">
        <f t="shared" si="5"/>
        <v>2.9469273743016657</v>
      </c>
    </row>
    <row r="87" spans="1:5">
      <c r="A87" s="2" t="s">
        <v>72</v>
      </c>
      <c r="B87" s="6">
        <v>84943</v>
      </c>
      <c r="C87" s="3">
        <v>87135</v>
      </c>
      <c r="D87" s="7">
        <f t="shared" si="4"/>
        <v>2192</v>
      </c>
      <c r="E87" s="8">
        <f t="shared" si="5"/>
        <v>2.5805540185771463</v>
      </c>
    </row>
    <row r="88" spans="1:5">
      <c r="A88" s="2" t="s">
        <v>79</v>
      </c>
      <c r="B88" s="6">
        <v>24960</v>
      </c>
      <c r="C88" s="3">
        <v>24852</v>
      </c>
      <c r="D88" s="7">
        <f t="shared" si="4"/>
        <v>-108</v>
      </c>
      <c r="E88" s="8">
        <f t="shared" si="5"/>
        <v>-0.4326923076923066</v>
      </c>
    </row>
  </sheetData>
  <sortState ref="A3:E88">
    <sortCondition descending="1"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8"/>
  <sheetViews>
    <sheetView workbookViewId="0">
      <selection activeCell="E2" activeCellId="1" sqref="A2:A12 E2:E12"/>
    </sheetView>
  </sheetViews>
  <sheetFormatPr defaultRowHeight="15"/>
  <cols>
    <col min="1" max="1" width="31.5703125" customWidth="1"/>
    <col min="2" max="3" width="11.28515625" customWidth="1"/>
    <col min="4" max="5" width="11.7109375" customWidth="1"/>
  </cols>
  <sheetData>
    <row r="1" spans="1:5">
      <c r="A1" s="1" t="s">
        <v>93</v>
      </c>
    </row>
    <row r="2" spans="1:5" ht="25.5">
      <c r="A2" s="4" t="s">
        <v>84</v>
      </c>
      <c r="B2" s="5" t="s">
        <v>92</v>
      </c>
      <c r="C2" s="5" t="s">
        <v>91</v>
      </c>
      <c r="D2" s="5" t="s">
        <v>89</v>
      </c>
      <c r="E2" s="5" t="s">
        <v>90</v>
      </c>
    </row>
    <row r="3" spans="1:5">
      <c r="A3" s="2" t="s">
        <v>36</v>
      </c>
      <c r="B3" s="6">
        <v>80</v>
      </c>
      <c r="C3" s="3">
        <v>150</v>
      </c>
      <c r="D3" s="6">
        <f t="shared" ref="D3:D34" si="0">C3-B3</f>
        <v>70</v>
      </c>
      <c r="E3" s="9">
        <f t="shared" ref="E3:E34" si="1">C3/B3*100-100</f>
        <v>87.5</v>
      </c>
    </row>
    <row r="4" spans="1:5">
      <c r="A4" s="2" t="s">
        <v>23</v>
      </c>
      <c r="B4" s="6">
        <v>5421</v>
      </c>
      <c r="C4" s="3">
        <v>7155</v>
      </c>
      <c r="D4" s="6">
        <f t="shared" si="0"/>
        <v>1734</v>
      </c>
      <c r="E4" s="9">
        <f t="shared" si="1"/>
        <v>31.986718317653555</v>
      </c>
    </row>
    <row r="5" spans="1:5">
      <c r="A5" s="2" t="s">
        <v>42</v>
      </c>
      <c r="B5" s="6">
        <v>1579</v>
      </c>
      <c r="C5" s="3">
        <v>1884</v>
      </c>
      <c r="D5" s="6">
        <f t="shared" si="0"/>
        <v>305</v>
      </c>
      <c r="E5" s="9">
        <f t="shared" si="1"/>
        <v>19.316022799240031</v>
      </c>
    </row>
    <row r="6" spans="1:5">
      <c r="A6" s="2" t="s">
        <v>31</v>
      </c>
      <c r="B6" s="6">
        <v>813</v>
      </c>
      <c r="C6" s="3">
        <v>908</v>
      </c>
      <c r="D6" s="6">
        <f t="shared" si="0"/>
        <v>95</v>
      </c>
      <c r="E6" s="9">
        <f t="shared" si="1"/>
        <v>11.685116851168516</v>
      </c>
    </row>
    <row r="7" spans="1:5">
      <c r="A7" s="2" t="s">
        <v>37</v>
      </c>
      <c r="B7" s="6">
        <v>3629</v>
      </c>
      <c r="C7" s="3">
        <v>3996</v>
      </c>
      <c r="D7" s="6">
        <f t="shared" si="0"/>
        <v>367</v>
      </c>
      <c r="E7" s="9">
        <f t="shared" si="1"/>
        <v>10.112978782033608</v>
      </c>
    </row>
    <row r="8" spans="1:5">
      <c r="A8" s="2" t="s">
        <v>85</v>
      </c>
      <c r="B8" s="6">
        <v>119</v>
      </c>
      <c r="C8" s="3">
        <v>130</v>
      </c>
      <c r="D8" s="6">
        <f t="shared" si="0"/>
        <v>11</v>
      </c>
      <c r="E8" s="9">
        <f t="shared" si="1"/>
        <v>9.2436974789915922</v>
      </c>
    </row>
    <row r="9" spans="1:5">
      <c r="A9" s="2" t="s">
        <v>41</v>
      </c>
      <c r="B9" s="6">
        <v>3762</v>
      </c>
      <c r="C9" s="3">
        <v>4064</v>
      </c>
      <c r="D9" s="6">
        <f t="shared" si="0"/>
        <v>302</v>
      </c>
      <c r="E9" s="9">
        <f t="shared" si="1"/>
        <v>8.0276448697501337</v>
      </c>
    </row>
    <row r="10" spans="1:5">
      <c r="A10" s="2" t="s">
        <v>7</v>
      </c>
      <c r="B10" s="6">
        <v>4716</v>
      </c>
      <c r="C10" s="3">
        <v>4902</v>
      </c>
      <c r="D10" s="6">
        <f t="shared" si="0"/>
        <v>186</v>
      </c>
      <c r="E10" s="9">
        <f t="shared" si="1"/>
        <v>3.9440203562340912</v>
      </c>
    </row>
    <row r="11" spans="1:5">
      <c r="A11" s="2" t="s">
        <v>11</v>
      </c>
      <c r="B11" s="6">
        <v>57177</v>
      </c>
      <c r="C11" s="3">
        <v>59369</v>
      </c>
      <c r="D11" s="6">
        <f t="shared" si="0"/>
        <v>2192</v>
      </c>
      <c r="E11" s="9">
        <f t="shared" si="1"/>
        <v>3.8337093586582114</v>
      </c>
    </row>
    <row r="12" spans="1:5">
      <c r="A12" s="2" t="s">
        <v>13</v>
      </c>
      <c r="B12" s="6">
        <v>4544</v>
      </c>
      <c r="C12" s="3">
        <v>4707</v>
      </c>
      <c r="D12" s="6">
        <f t="shared" si="0"/>
        <v>163</v>
      </c>
      <c r="E12" s="9">
        <f t="shared" si="1"/>
        <v>3.5871478873239511</v>
      </c>
    </row>
    <row r="13" spans="1:5">
      <c r="A13" s="2" t="s">
        <v>61</v>
      </c>
      <c r="B13" s="6">
        <v>15835</v>
      </c>
      <c r="C13" s="3">
        <v>16371</v>
      </c>
      <c r="D13" s="6">
        <f t="shared" si="0"/>
        <v>536</v>
      </c>
      <c r="E13" s="9">
        <f t="shared" si="1"/>
        <v>3.3849068519103298</v>
      </c>
    </row>
    <row r="14" spans="1:5">
      <c r="A14" s="2" t="s">
        <v>46</v>
      </c>
      <c r="B14" s="6">
        <v>2212</v>
      </c>
      <c r="C14" s="3">
        <v>2282</v>
      </c>
      <c r="D14" s="6">
        <f t="shared" si="0"/>
        <v>70</v>
      </c>
      <c r="E14" s="9">
        <f t="shared" si="1"/>
        <v>3.1645569620253156</v>
      </c>
    </row>
    <row r="15" spans="1:5">
      <c r="A15" s="2" t="s">
        <v>26</v>
      </c>
      <c r="B15" s="6">
        <v>2876</v>
      </c>
      <c r="C15" s="3">
        <v>2966</v>
      </c>
      <c r="D15" s="6">
        <f t="shared" si="0"/>
        <v>90</v>
      </c>
      <c r="E15" s="9">
        <f t="shared" si="1"/>
        <v>3.1293463143254456</v>
      </c>
    </row>
    <row r="16" spans="1:5">
      <c r="A16" s="2" t="s">
        <v>51</v>
      </c>
      <c r="B16" s="6">
        <v>4196</v>
      </c>
      <c r="C16" s="3">
        <v>4323</v>
      </c>
      <c r="D16" s="6">
        <f t="shared" si="0"/>
        <v>127</v>
      </c>
      <c r="E16" s="9">
        <f t="shared" si="1"/>
        <v>3.0266920877025711</v>
      </c>
    </row>
    <row r="17" spans="1:5">
      <c r="A17" s="2" t="s">
        <v>58</v>
      </c>
      <c r="B17" s="6">
        <v>3215</v>
      </c>
      <c r="C17" s="3">
        <v>3311</v>
      </c>
      <c r="D17" s="6">
        <f t="shared" si="0"/>
        <v>96</v>
      </c>
      <c r="E17" s="9">
        <f t="shared" si="1"/>
        <v>2.986003110419901</v>
      </c>
    </row>
    <row r="18" spans="1:5">
      <c r="A18" s="2" t="s">
        <v>18</v>
      </c>
      <c r="B18" s="6">
        <v>5437</v>
      </c>
      <c r="C18" s="3">
        <v>5590</v>
      </c>
      <c r="D18" s="6">
        <f t="shared" si="0"/>
        <v>153</v>
      </c>
      <c r="E18" s="9">
        <f t="shared" si="1"/>
        <v>2.8140518668383407</v>
      </c>
    </row>
    <row r="19" spans="1:5">
      <c r="A19" s="2" t="s">
        <v>24</v>
      </c>
      <c r="B19" s="6">
        <v>9352</v>
      </c>
      <c r="C19" s="3">
        <v>9609</v>
      </c>
      <c r="D19" s="6">
        <f t="shared" si="0"/>
        <v>257</v>
      </c>
      <c r="E19" s="9">
        <f t="shared" si="1"/>
        <v>2.7480752780153921</v>
      </c>
    </row>
    <row r="20" spans="1:5">
      <c r="A20" s="2" t="s">
        <v>17</v>
      </c>
      <c r="B20" s="6">
        <v>7296</v>
      </c>
      <c r="C20" s="3">
        <v>7486</v>
      </c>
      <c r="D20" s="6">
        <f t="shared" si="0"/>
        <v>190</v>
      </c>
      <c r="E20" s="9">
        <f t="shared" si="1"/>
        <v>2.6041666666666714</v>
      </c>
    </row>
    <row r="21" spans="1:5">
      <c r="A21" s="2" t="s">
        <v>59</v>
      </c>
      <c r="B21" s="6">
        <v>23240</v>
      </c>
      <c r="C21" s="3">
        <v>23810</v>
      </c>
      <c r="D21" s="6">
        <f t="shared" si="0"/>
        <v>570</v>
      </c>
      <c r="E21" s="9">
        <f t="shared" si="1"/>
        <v>2.452667814113596</v>
      </c>
    </row>
    <row r="22" spans="1:5">
      <c r="A22" s="2" t="s">
        <v>55</v>
      </c>
      <c r="B22" s="6">
        <v>17142</v>
      </c>
      <c r="C22" s="3">
        <v>17498</v>
      </c>
      <c r="D22" s="6">
        <f t="shared" si="0"/>
        <v>356</v>
      </c>
      <c r="E22" s="9">
        <f t="shared" si="1"/>
        <v>2.0767705051919307</v>
      </c>
    </row>
    <row r="23" spans="1:5">
      <c r="A23" s="2" t="s">
        <v>30</v>
      </c>
      <c r="B23" s="6">
        <v>1619</v>
      </c>
      <c r="C23" s="3">
        <v>1652</v>
      </c>
      <c r="D23" s="6">
        <f t="shared" si="0"/>
        <v>33</v>
      </c>
      <c r="E23" s="9">
        <f t="shared" si="1"/>
        <v>2.0382952439777569</v>
      </c>
    </row>
    <row r="24" spans="1:5">
      <c r="A24" s="2" t="s">
        <v>16</v>
      </c>
      <c r="B24" s="6">
        <v>4946</v>
      </c>
      <c r="C24" s="3">
        <v>5046</v>
      </c>
      <c r="D24" s="6">
        <f t="shared" si="0"/>
        <v>100</v>
      </c>
      <c r="E24" s="9">
        <f t="shared" si="1"/>
        <v>2.0218358269308538</v>
      </c>
    </row>
    <row r="25" spans="1:5">
      <c r="A25" s="2" t="s">
        <v>27</v>
      </c>
      <c r="B25" s="6">
        <v>2548</v>
      </c>
      <c r="C25" s="3">
        <v>2599</v>
      </c>
      <c r="D25" s="6">
        <f t="shared" si="0"/>
        <v>51</v>
      </c>
      <c r="E25" s="9">
        <f t="shared" si="1"/>
        <v>2.0015698587127133</v>
      </c>
    </row>
    <row r="26" spans="1:5">
      <c r="A26" s="2" t="s">
        <v>48</v>
      </c>
      <c r="B26" s="6">
        <v>5394</v>
      </c>
      <c r="C26" s="3">
        <v>5501</v>
      </c>
      <c r="D26" s="6">
        <f t="shared" si="0"/>
        <v>107</v>
      </c>
      <c r="E26" s="9">
        <f t="shared" si="1"/>
        <v>1.9836855765665575</v>
      </c>
    </row>
    <row r="27" spans="1:5">
      <c r="A27" s="2" t="s">
        <v>8</v>
      </c>
      <c r="B27" s="6">
        <v>2270</v>
      </c>
      <c r="C27" s="3">
        <v>2312</v>
      </c>
      <c r="D27" s="6">
        <f t="shared" si="0"/>
        <v>42</v>
      </c>
      <c r="E27" s="9">
        <f t="shared" si="1"/>
        <v>1.850220264317187</v>
      </c>
    </row>
    <row r="28" spans="1:5">
      <c r="A28" s="2" t="s">
        <v>63</v>
      </c>
      <c r="B28" s="6">
        <v>1760</v>
      </c>
      <c r="C28" s="3">
        <v>1789</v>
      </c>
      <c r="D28" s="6">
        <f t="shared" si="0"/>
        <v>29</v>
      </c>
      <c r="E28" s="9">
        <f t="shared" si="1"/>
        <v>1.6477272727272663</v>
      </c>
    </row>
    <row r="29" spans="1:5">
      <c r="A29" s="2" t="s">
        <v>6</v>
      </c>
      <c r="B29" s="6">
        <v>3800</v>
      </c>
      <c r="C29" s="3">
        <v>3860</v>
      </c>
      <c r="D29" s="6">
        <f t="shared" si="0"/>
        <v>60</v>
      </c>
      <c r="E29" s="9">
        <f t="shared" si="1"/>
        <v>1.5789473684210549</v>
      </c>
    </row>
    <row r="30" spans="1:5">
      <c r="A30" s="2" t="s">
        <v>38</v>
      </c>
      <c r="B30" s="6">
        <v>949</v>
      </c>
      <c r="C30" s="3">
        <v>960</v>
      </c>
      <c r="D30" s="6">
        <f t="shared" si="0"/>
        <v>11</v>
      </c>
      <c r="E30" s="9">
        <f t="shared" si="1"/>
        <v>1.1591148577450099</v>
      </c>
    </row>
    <row r="31" spans="1:5">
      <c r="A31" s="2" t="s">
        <v>5</v>
      </c>
      <c r="B31" s="6">
        <v>9449</v>
      </c>
      <c r="C31" s="3">
        <v>9556</v>
      </c>
      <c r="D31" s="6">
        <f t="shared" si="0"/>
        <v>107</v>
      </c>
      <c r="E31" s="9">
        <f t="shared" si="1"/>
        <v>1.132394962429899</v>
      </c>
    </row>
    <row r="32" spans="1:5">
      <c r="A32" s="2" t="s">
        <v>69</v>
      </c>
      <c r="B32" s="6">
        <v>17021</v>
      </c>
      <c r="C32" s="3">
        <v>17177</v>
      </c>
      <c r="D32" s="6">
        <f t="shared" si="0"/>
        <v>156</v>
      </c>
      <c r="E32" s="9">
        <f t="shared" si="1"/>
        <v>0.9165148933670082</v>
      </c>
    </row>
    <row r="33" spans="1:5">
      <c r="A33" s="2" t="s">
        <v>44</v>
      </c>
      <c r="B33" s="6">
        <v>18022</v>
      </c>
      <c r="C33" s="3">
        <v>18183</v>
      </c>
      <c r="D33" s="6">
        <f t="shared" si="0"/>
        <v>161</v>
      </c>
      <c r="E33" s="9">
        <f t="shared" si="1"/>
        <v>0.89335256908222505</v>
      </c>
    </row>
    <row r="34" spans="1:5">
      <c r="A34" s="2" t="s">
        <v>32</v>
      </c>
      <c r="B34" s="6">
        <v>31103</v>
      </c>
      <c r="C34" s="3">
        <v>31368</v>
      </c>
      <c r="D34" s="6">
        <f t="shared" si="0"/>
        <v>265</v>
      </c>
      <c r="E34" s="9">
        <f t="shared" si="1"/>
        <v>0.85200784490243109</v>
      </c>
    </row>
    <row r="35" spans="1:5">
      <c r="A35" s="2" t="s">
        <v>34</v>
      </c>
      <c r="B35" s="6">
        <v>11900</v>
      </c>
      <c r="C35" s="3">
        <v>11990</v>
      </c>
      <c r="D35" s="6">
        <f t="shared" ref="D35:D66" si="2">C35-B35</f>
        <v>90</v>
      </c>
      <c r="E35" s="9">
        <f t="shared" ref="E35:E66" si="3">C35/B35*100-100</f>
        <v>0.75630252100839357</v>
      </c>
    </row>
    <row r="36" spans="1:5">
      <c r="A36" s="2" t="s">
        <v>52</v>
      </c>
      <c r="B36" s="6">
        <v>12529</v>
      </c>
      <c r="C36" s="3">
        <v>12605</v>
      </c>
      <c r="D36" s="6">
        <f t="shared" si="2"/>
        <v>76</v>
      </c>
      <c r="E36" s="9">
        <f t="shared" si="3"/>
        <v>0.60659270492458006</v>
      </c>
    </row>
    <row r="37" spans="1:5">
      <c r="A37" s="2" t="s">
        <v>10</v>
      </c>
      <c r="B37" s="6">
        <v>4481</v>
      </c>
      <c r="C37" s="3">
        <v>4507</v>
      </c>
      <c r="D37" s="6">
        <f t="shared" si="2"/>
        <v>26</v>
      </c>
      <c r="E37" s="9">
        <f t="shared" si="3"/>
        <v>0.58022762776165848</v>
      </c>
    </row>
    <row r="38" spans="1:5">
      <c r="A38" s="2" t="s">
        <v>15</v>
      </c>
      <c r="B38" s="6">
        <v>3670</v>
      </c>
      <c r="C38" s="3">
        <v>3682</v>
      </c>
      <c r="D38" s="6">
        <f t="shared" si="2"/>
        <v>12</v>
      </c>
      <c r="E38" s="9">
        <f t="shared" si="3"/>
        <v>0.32697547683923744</v>
      </c>
    </row>
    <row r="39" spans="1:5">
      <c r="A39" s="2" t="s">
        <v>50</v>
      </c>
      <c r="B39" s="6">
        <v>13434</v>
      </c>
      <c r="C39" s="3">
        <v>13426</v>
      </c>
      <c r="D39" s="6">
        <f t="shared" si="2"/>
        <v>-8</v>
      </c>
      <c r="E39" s="9">
        <f t="shared" si="3"/>
        <v>-5.9550394521366457E-2</v>
      </c>
    </row>
    <row r="40" spans="1:5">
      <c r="A40" s="2" t="s">
        <v>47</v>
      </c>
      <c r="B40" s="6">
        <v>15386</v>
      </c>
      <c r="C40" s="3">
        <v>15314</v>
      </c>
      <c r="D40" s="6">
        <f t="shared" si="2"/>
        <v>-72</v>
      </c>
      <c r="E40" s="9">
        <f t="shared" si="3"/>
        <v>-0.46795788379046144</v>
      </c>
    </row>
    <row r="41" spans="1:5">
      <c r="A41" s="2" t="s">
        <v>35</v>
      </c>
      <c r="B41" s="6">
        <v>22565</v>
      </c>
      <c r="C41" s="3">
        <v>22452</v>
      </c>
      <c r="D41" s="6">
        <f t="shared" si="2"/>
        <v>-113</v>
      </c>
      <c r="E41" s="9">
        <f t="shared" si="3"/>
        <v>-0.50077553733657965</v>
      </c>
    </row>
    <row r="42" spans="1:5">
      <c r="A42" s="2" t="s">
        <v>28</v>
      </c>
      <c r="B42" s="6">
        <v>29477</v>
      </c>
      <c r="C42" s="3">
        <v>29238</v>
      </c>
      <c r="D42" s="6">
        <f t="shared" si="2"/>
        <v>-239</v>
      </c>
      <c r="E42" s="9">
        <f t="shared" si="3"/>
        <v>-0.81080164195813609</v>
      </c>
    </row>
    <row r="43" spans="1:5">
      <c r="A43" s="2" t="s">
        <v>54</v>
      </c>
      <c r="B43" s="6">
        <v>5218</v>
      </c>
      <c r="C43" s="3">
        <v>5168</v>
      </c>
      <c r="D43" s="6">
        <f t="shared" si="2"/>
        <v>-50</v>
      </c>
      <c r="E43" s="9">
        <f t="shared" si="3"/>
        <v>-0.95822154082023303</v>
      </c>
    </row>
    <row r="44" spans="1:5">
      <c r="A44" s="2" t="s">
        <v>3</v>
      </c>
      <c r="B44" s="6">
        <v>4409</v>
      </c>
      <c r="C44" s="3">
        <v>4363</v>
      </c>
      <c r="D44" s="6">
        <f t="shared" si="2"/>
        <v>-46</v>
      </c>
      <c r="E44" s="9">
        <f t="shared" si="3"/>
        <v>-1.0433204808346517</v>
      </c>
    </row>
    <row r="45" spans="1:5">
      <c r="A45" s="2" t="s">
        <v>49</v>
      </c>
      <c r="B45" s="6">
        <v>3932</v>
      </c>
      <c r="C45" s="3">
        <v>3890</v>
      </c>
      <c r="D45" s="6">
        <f t="shared" si="2"/>
        <v>-42</v>
      </c>
      <c r="E45" s="9">
        <f t="shared" si="3"/>
        <v>-1.0681586978636801</v>
      </c>
    </row>
    <row r="46" spans="1:5">
      <c r="A46" s="2" t="s">
        <v>62</v>
      </c>
      <c r="B46" s="6">
        <v>928</v>
      </c>
      <c r="C46" s="3">
        <v>918</v>
      </c>
      <c r="D46" s="6">
        <f t="shared" si="2"/>
        <v>-10</v>
      </c>
      <c r="E46" s="9">
        <f t="shared" si="3"/>
        <v>-1.0775862068965552</v>
      </c>
    </row>
    <row r="47" spans="1:5">
      <c r="A47" s="2" t="s">
        <v>45</v>
      </c>
      <c r="B47" s="6">
        <v>2009</v>
      </c>
      <c r="C47" s="3">
        <v>1986</v>
      </c>
      <c r="D47" s="6">
        <f t="shared" si="2"/>
        <v>-23</v>
      </c>
      <c r="E47" s="9">
        <f t="shared" si="3"/>
        <v>-1.1448481831757107</v>
      </c>
    </row>
    <row r="48" spans="1:5">
      <c r="A48" s="2" t="s">
        <v>1</v>
      </c>
      <c r="B48" s="6">
        <v>757569</v>
      </c>
      <c r="C48" s="3">
        <v>748560</v>
      </c>
      <c r="D48" s="6">
        <f t="shared" si="2"/>
        <v>-9009</v>
      </c>
      <c r="E48" s="9">
        <f t="shared" si="3"/>
        <v>-1.1891986076515764</v>
      </c>
    </row>
    <row r="49" spans="1:5">
      <c r="A49" s="2" t="s">
        <v>71</v>
      </c>
      <c r="B49" s="6">
        <v>4816</v>
      </c>
      <c r="C49" s="3">
        <v>4751</v>
      </c>
      <c r="D49" s="6">
        <f t="shared" si="2"/>
        <v>-65</v>
      </c>
      <c r="E49" s="9">
        <f t="shared" si="3"/>
        <v>-1.3496677740863845</v>
      </c>
    </row>
    <row r="50" spans="1:5">
      <c r="A50" s="2" t="s">
        <v>87</v>
      </c>
      <c r="B50" s="6">
        <v>11729</v>
      </c>
      <c r="C50" s="3">
        <v>11554</v>
      </c>
      <c r="D50" s="6">
        <f t="shared" si="2"/>
        <v>-175</v>
      </c>
      <c r="E50" s="9">
        <f t="shared" si="3"/>
        <v>-1.492028305908434</v>
      </c>
    </row>
    <row r="51" spans="1:5">
      <c r="A51" s="2" t="s">
        <v>39</v>
      </c>
      <c r="B51" s="6">
        <v>2662</v>
      </c>
      <c r="C51" s="3">
        <v>2621</v>
      </c>
      <c r="D51" s="6">
        <f t="shared" si="2"/>
        <v>-41</v>
      </c>
      <c r="E51" s="9">
        <f t="shared" si="3"/>
        <v>-1.5401953418482321</v>
      </c>
    </row>
    <row r="52" spans="1:5">
      <c r="A52" s="2" t="s">
        <v>56</v>
      </c>
      <c r="B52" s="6">
        <v>10834</v>
      </c>
      <c r="C52" s="3">
        <v>10658</v>
      </c>
      <c r="D52" s="6">
        <f t="shared" si="2"/>
        <v>-176</v>
      </c>
      <c r="E52" s="9">
        <f t="shared" si="3"/>
        <v>-1.6245154144360328</v>
      </c>
    </row>
    <row r="53" spans="1:5">
      <c r="A53" s="2" t="s">
        <v>40</v>
      </c>
      <c r="B53" s="6">
        <v>2774</v>
      </c>
      <c r="C53" s="3">
        <v>2728</v>
      </c>
      <c r="D53" s="6">
        <f t="shared" si="2"/>
        <v>-46</v>
      </c>
      <c r="E53" s="9">
        <f t="shared" si="3"/>
        <v>-1.6582552271088673</v>
      </c>
    </row>
    <row r="54" spans="1:5">
      <c r="A54" s="2" t="s">
        <v>19</v>
      </c>
      <c r="B54" s="6">
        <v>98102</v>
      </c>
      <c r="C54" s="3">
        <v>96031</v>
      </c>
      <c r="D54" s="6">
        <f t="shared" si="2"/>
        <v>-2071</v>
      </c>
      <c r="E54" s="9">
        <f t="shared" si="3"/>
        <v>-2.1110680720066881</v>
      </c>
    </row>
    <row r="55" spans="1:5">
      <c r="A55" s="2" t="s">
        <v>20</v>
      </c>
      <c r="B55" s="6">
        <v>3264</v>
      </c>
      <c r="C55" s="3">
        <v>3194</v>
      </c>
      <c r="D55" s="6">
        <f t="shared" si="2"/>
        <v>-70</v>
      </c>
      <c r="E55" s="9">
        <f t="shared" si="3"/>
        <v>-2.1446078431372655</v>
      </c>
    </row>
    <row r="56" spans="1:5">
      <c r="A56" s="2" t="s">
        <v>60</v>
      </c>
      <c r="B56" s="6">
        <v>11165</v>
      </c>
      <c r="C56" s="3">
        <v>10912</v>
      </c>
      <c r="D56" s="6">
        <f t="shared" si="2"/>
        <v>-253</v>
      </c>
      <c r="E56" s="9">
        <f t="shared" si="3"/>
        <v>-2.2660098522167402</v>
      </c>
    </row>
    <row r="57" spans="1:5">
      <c r="A57" s="2" t="s">
        <v>88</v>
      </c>
      <c r="B57" s="6">
        <v>4130</v>
      </c>
      <c r="C57" s="3">
        <v>4033</v>
      </c>
      <c r="D57" s="6">
        <f t="shared" si="2"/>
        <v>-97</v>
      </c>
      <c r="E57" s="9">
        <f t="shared" si="3"/>
        <v>-2.3486682808716637</v>
      </c>
    </row>
    <row r="58" spans="1:5">
      <c r="A58" s="2" t="s">
        <v>14</v>
      </c>
      <c r="B58" s="6">
        <v>4090</v>
      </c>
      <c r="C58" s="3">
        <v>3988</v>
      </c>
      <c r="D58" s="6">
        <f t="shared" si="2"/>
        <v>-102</v>
      </c>
      <c r="E58" s="9">
        <f t="shared" si="3"/>
        <v>-2.4938875305623469</v>
      </c>
    </row>
    <row r="59" spans="1:5">
      <c r="A59" s="2" t="s">
        <v>86</v>
      </c>
      <c r="B59" s="6">
        <v>4900</v>
      </c>
      <c r="C59" s="3">
        <v>4773</v>
      </c>
      <c r="D59" s="6">
        <f t="shared" si="2"/>
        <v>-127</v>
      </c>
      <c r="E59" s="9">
        <f t="shared" si="3"/>
        <v>-2.5918367346938709</v>
      </c>
    </row>
    <row r="60" spans="1:5">
      <c r="A60" s="2" t="s">
        <v>2</v>
      </c>
      <c r="B60" s="6">
        <v>6586</v>
      </c>
      <c r="C60" s="3">
        <v>6399</v>
      </c>
      <c r="D60" s="6">
        <f t="shared" si="2"/>
        <v>-187</v>
      </c>
      <c r="E60" s="9">
        <f t="shared" si="3"/>
        <v>-2.839356210142725</v>
      </c>
    </row>
    <row r="61" spans="1:5">
      <c r="A61" s="2" t="s">
        <v>21</v>
      </c>
      <c r="B61" s="6">
        <v>4692</v>
      </c>
      <c r="C61" s="3">
        <v>4554</v>
      </c>
      <c r="D61" s="6">
        <f t="shared" si="2"/>
        <v>-138</v>
      </c>
      <c r="E61" s="9">
        <f t="shared" si="3"/>
        <v>-2.941176470588232</v>
      </c>
    </row>
    <row r="62" spans="1:5">
      <c r="A62" s="2" t="s">
        <v>4</v>
      </c>
      <c r="B62" s="6">
        <v>5362</v>
      </c>
      <c r="C62" s="3">
        <v>5180</v>
      </c>
      <c r="D62" s="6">
        <f t="shared" si="2"/>
        <v>-182</v>
      </c>
      <c r="E62" s="9">
        <f t="shared" si="3"/>
        <v>-3.3942558746736182</v>
      </c>
    </row>
    <row r="63" spans="1:5">
      <c r="A63" s="2" t="s">
        <v>53</v>
      </c>
      <c r="B63" s="6">
        <v>10026</v>
      </c>
      <c r="C63" s="3">
        <v>9646</v>
      </c>
      <c r="D63" s="6">
        <f t="shared" si="2"/>
        <v>-380</v>
      </c>
      <c r="E63" s="9">
        <f t="shared" si="3"/>
        <v>-3.7901456213843971</v>
      </c>
    </row>
    <row r="64" spans="1:5">
      <c r="A64" s="2" t="s">
        <v>43</v>
      </c>
      <c r="B64" s="6">
        <v>14047</v>
      </c>
      <c r="C64" s="3">
        <v>13512</v>
      </c>
      <c r="D64" s="6">
        <f t="shared" si="2"/>
        <v>-535</v>
      </c>
      <c r="E64" s="9">
        <f t="shared" si="3"/>
        <v>-3.80864241475048</v>
      </c>
    </row>
    <row r="65" spans="1:5">
      <c r="A65" s="2" t="s">
        <v>29</v>
      </c>
      <c r="B65" s="6">
        <v>2812</v>
      </c>
      <c r="C65" s="3">
        <v>2702</v>
      </c>
      <c r="D65" s="6">
        <f t="shared" si="2"/>
        <v>-110</v>
      </c>
      <c r="E65" s="9">
        <f t="shared" si="3"/>
        <v>-3.9118065433854809</v>
      </c>
    </row>
    <row r="66" spans="1:5">
      <c r="A66" s="2" t="s">
        <v>12</v>
      </c>
      <c r="B66" s="6">
        <v>2924</v>
      </c>
      <c r="C66" s="3">
        <v>2799</v>
      </c>
      <c r="D66" s="6">
        <f t="shared" si="2"/>
        <v>-125</v>
      </c>
      <c r="E66" s="9">
        <f t="shared" si="3"/>
        <v>-4.2749658002736055</v>
      </c>
    </row>
    <row r="67" spans="1:5">
      <c r="A67" s="2" t="s">
        <v>68</v>
      </c>
      <c r="B67" s="6">
        <v>15102</v>
      </c>
      <c r="C67" s="3">
        <v>14391</v>
      </c>
      <c r="D67" s="6">
        <f t="shared" ref="D67:D98" si="4">C67-B67</f>
        <v>-711</v>
      </c>
      <c r="E67" s="9">
        <f t="shared" ref="E67:E88" si="5">C67/B67*100-100</f>
        <v>-4.7079856972586498</v>
      </c>
    </row>
    <row r="68" spans="1:5">
      <c r="A68" s="2" t="s">
        <v>70</v>
      </c>
      <c r="B68" s="6">
        <v>10957</v>
      </c>
      <c r="C68" s="3">
        <v>10398</v>
      </c>
      <c r="D68" s="6">
        <f t="shared" si="4"/>
        <v>-559</v>
      </c>
      <c r="E68" s="9">
        <f t="shared" si="5"/>
        <v>-5.1017614310486437</v>
      </c>
    </row>
    <row r="69" spans="1:5">
      <c r="A69" s="2" t="s">
        <v>25</v>
      </c>
      <c r="B69" s="6">
        <v>4804</v>
      </c>
      <c r="C69" s="3">
        <v>4542</v>
      </c>
      <c r="D69" s="6">
        <f t="shared" si="4"/>
        <v>-262</v>
      </c>
      <c r="E69" s="9">
        <f t="shared" si="5"/>
        <v>-5.4537885095753467</v>
      </c>
    </row>
    <row r="70" spans="1:5">
      <c r="A70" s="2" t="s">
        <v>33</v>
      </c>
      <c r="B70" s="6">
        <v>5998</v>
      </c>
      <c r="C70" s="3">
        <v>5669</v>
      </c>
      <c r="D70" s="6">
        <f t="shared" si="4"/>
        <v>-329</v>
      </c>
      <c r="E70" s="9">
        <f t="shared" si="5"/>
        <v>-5.4851617205735295</v>
      </c>
    </row>
    <row r="71" spans="1:5">
      <c r="A71" s="2" t="s">
        <v>65</v>
      </c>
      <c r="B71" s="6">
        <v>10759</v>
      </c>
      <c r="C71" s="3">
        <v>10095</v>
      </c>
      <c r="D71" s="6">
        <f t="shared" si="4"/>
        <v>-664</v>
      </c>
      <c r="E71" s="9">
        <f t="shared" si="5"/>
        <v>-6.1715772841342158</v>
      </c>
    </row>
    <row r="72" spans="1:5">
      <c r="A72" s="2" t="s">
        <v>57</v>
      </c>
      <c r="B72" s="6">
        <v>5804</v>
      </c>
      <c r="C72" s="3">
        <v>5407</v>
      </c>
      <c r="D72" s="6">
        <f t="shared" si="4"/>
        <v>-397</v>
      </c>
      <c r="E72" s="9">
        <f t="shared" si="5"/>
        <v>-6.8401102687801512</v>
      </c>
    </row>
    <row r="73" spans="1:5">
      <c r="A73" s="2" t="s">
        <v>76</v>
      </c>
      <c r="B73" s="6">
        <v>9354</v>
      </c>
      <c r="C73" s="3">
        <v>8691</v>
      </c>
      <c r="D73" s="6">
        <f t="shared" si="4"/>
        <v>-663</v>
      </c>
      <c r="E73" s="9">
        <f t="shared" si="5"/>
        <v>-7.0878768441308608</v>
      </c>
    </row>
    <row r="74" spans="1:5">
      <c r="A74" s="2" t="s">
        <v>80</v>
      </c>
      <c r="B74" s="6">
        <v>2798</v>
      </c>
      <c r="C74" s="3">
        <v>2598</v>
      </c>
      <c r="D74" s="6">
        <f t="shared" si="4"/>
        <v>-200</v>
      </c>
      <c r="E74" s="9">
        <f t="shared" si="5"/>
        <v>-7.1479628305932863</v>
      </c>
    </row>
    <row r="75" spans="1:5">
      <c r="A75" s="2" t="s">
        <v>66</v>
      </c>
      <c r="B75" s="6">
        <v>20368</v>
      </c>
      <c r="C75" s="3">
        <v>18905</v>
      </c>
      <c r="D75" s="6">
        <f t="shared" si="4"/>
        <v>-1463</v>
      </c>
      <c r="E75" s="9">
        <f t="shared" si="5"/>
        <v>-7.1828358208955336</v>
      </c>
    </row>
    <row r="76" spans="1:5">
      <c r="A76" s="2" t="s">
        <v>9</v>
      </c>
      <c r="B76" s="6">
        <v>5041</v>
      </c>
      <c r="C76" s="3">
        <v>4678</v>
      </c>
      <c r="D76" s="6">
        <f t="shared" si="4"/>
        <v>-363</v>
      </c>
      <c r="E76" s="9">
        <f t="shared" si="5"/>
        <v>-7.2009521920253832</v>
      </c>
    </row>
    <row r="77" spans="1:5">
      <c r="A77" s="2" t="s">
        <v>22</v>
      </c>
      <c r="B77" s="6">
        <v>6326</v>
      </c>
      <c r="C77" s="3">
        <v>5853</v>
      </c>
      <c r="D77" s="6">
        <f t="shared" si="4"/>
        <v>-473</v>
      </c>
      <c r="E77" s="9">
        <f t="shared" si="5"/>
        <v>-7.4770787227315907</v>
      </c>
    </row>
    <row r="78" spans="1:5">
      <c r="A78" s="2" t="s">
        <v>77</v>
      </c>
      <c r="B78" s="6">
        <v>7070</v>
      </c>
      <c r="C78" s="3">
        <v>6539</v>
      </c>
      <c r="D78" s="6">
        <f t="shared" si="4"/>
        <v>-531</v>
      </c>
      <c r="E78" s="9">
        <f t="shared" si="5"/>
        <v>-7.5106082036775206</v>
      </c>
    </row>
    <row r="79" spans="1:5">
      <c r="A79" s="2" t="s">
        <v>73</v>
      </c>
      <c r="B79" s="6">
        <v>6530</v>
      </c>
      <c r="C79" s="3">
        <v>6014</v>
      </c>
      <c r="D79" s="6">
        <f t="shared" si="4"/>
        <v>-516</v>
      </c>
      <c r="E79" s="9">
        <f t="shared" si="5"/>
        <v>-7.9019908116385977</v>
      </c>
    </row>
    <row r="80" spans="1:5">
      <c r="A80" s="2" t="s">
        <v>67</v>
      </c>
      <c r="B80" s="6">
        <v>15663</v>
      </c>
      <c r="C80" s="3">
        <v>14214</v>
      </c>
      <c r="D80" s="6">
        <f t="shared" si="4"/>
        <v>-1449</v>
      </c>
      <c r="E80" s="9">
        <f t="shared" si="5"/>
        <v>-9.2511013215859066</v>
      </c>
    </row>
    <row r="81" spans="1:5">
      <c r="A81" s="2" t="s">
        <v>81</v>
      </c>
      <c r="B81" s="6">
        <v>780</v>
      </c>
      <c r="C81" s="3">
        <v>696</v>
      </c>
      <c r="D81" s="6">
        <f t="shared" si="4"/>
        <v>-84</v>
      </c>
      <c r="E81" s="9">
        <f t="shared" si="5"/>
        <v>-10.769230769230759</v>
      </c>
    </row>
    <row r="82" spans="1:5">
      <c r="A82" s="2" t="s">
        <v>75</v>
      </c>
      <c r="B82" s="6">
        <v>1743</v>
      </c>
      <c r="C82" s="3">
        <v>1547</v>
      </c>
      <c r="D82" s="6">
        <f t="shared" si="4"/>
        <v>-196</v>
      </c>
      <c r="E82" s="9">
        <f t="shared" si="5"/>
        <v>-11.244979919678713</v>
      </c>
    </row>
    <row r="83" spans="1:5">
      <c r="A83" s="2" t="s">
        <v>64</v>
      </c>
      <c r="B83" s="6">
        <v>2607</v>
      </c>
      <c r="C83" s="3">
        <v>2249</v>
      </c>
      <c r="D83" s="6">
        <f t="shared" si="4"/>
        <v>-358</v>
      </c>
      <c r="E83" s="9">
        <f t="shared" si="5"/>
        <v>-13.732259301879552</v>
      </c>
    </row>
    <row r="84" spans="1:5">
      <c r="A84" s="2" t="s">
        <v>74</v>
      </c>
      <c r="B84" s="6">
        <v>6713</v>
      </c>
      <c r="C84" s="3">
        <v>5687</v>
      </c>
      <c r="D84" s="6">
        <f t="shared" si="4"/>
        <v>-1026</v>
      </c>
      <c r="E84" s="9">
        <f t="shared" si="5"/>
        <v>-15.283777744674509</v>
      </c>
    </row>
    <row r="85" spans="1:5">
      <c r="A85" s="2" t="s">
        <v>78</v>
      </c>
      <c r="B85" s="6">
        <v>4687</v>
      </c>
      <c r="C85" s="3">
        <v>3829</v>
      </c>
      <c r="D85" s="6">
        <f t="shared" si="4"/>
        <v>-858</v>
      </c>
      <c r="E85" s="9">
        <f t="shared" si="5"/>
        <v>-18.30595263494773</v>
      </c>
    </row>
    <row r="86" spans="1:5">
      <c r="A86" s="2" t="s">
        <v>79</v>
      </c>
      <c r="B86" s="6">
        <v>1030</v>
      </c>
      <c r="C86" s="3">
        <v>839</v>
      </c>
      <c r="D86" s="6">
        <f t="shared" si="4"/>
        <v>-191</v>
      </c>
      <c r="E86" s="9">
        <f t="shared" si="5"/>
        <v>-18.543689320388353</v>
      </c>
    </row>
    <row r="87" spans="1:5">
      <c r="A87" s="2" t="s">
        <v>72</v>
      </c>
      <c r="B87" s="6">
        <v>6893</v>
      </c>
      <c r="C87" s="3">
        <v>5505</v>
      </c>
      <c r="D87" s="6">
        <f t="shared" si="4"/>
        <v>-1388</v>
      </c>
      <c r="E87" s="9">
        <f t="shared" si="5"/>
        <v>-20.136370230668803</v>
      </c>
    </row>
    <row r="88" spans="1:5">
      <c r="A88" s="2" t="s">
        <v>82</v>
      </c>
      <c r="B88" s="6">
        <v>164</v>
      </c>
      <c r="C88" s="3">
        <v>127</v>
      </c>
      <c r="D88" s="6">
        <f t="shared" si="4"/>
        <v>-37</v>
      </c>
      <c r="E88" s="9">
        <f t="shared" si="5"/>
        <v>-22.560975609756099</v>
      </c>
    </row>
  </sheetData>
  <sortState ref="A3:E88">
    <sortCondition descending="1" ref="E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D2" activeCellId="1" sqref="A2 D2"/>
    </sheetView>
  </sheetViews>
  <sheetFormatPr defaultRowHeight="15"/>
  <cols>
    <col min="1" max="1" width="31.5703125" customWidth="1"/>
    <col min="2" max="2" width="15.42578125" customWidth="1"/>
    <col min="3" max="3" width="11.42578125" customWidth="1"/>
    <col min="4" max="4" width="15.7109375" customWidth="1"/>
  </cols>
  <sheetData>
    <row r="1" spans="1:4">
      <c r="A1" s="1" t="s">
        <v>0</v>
      </c>
    </row>
    <row r="2" spans="1:4" ht="76.5">
      <c r="A2" s="4" t="s">
        <v>84</v>
      </c>
      <c r="B2" s="5" t="s">
        <v>112</v>
      </c>
      <c r="C2" s="5" t="s">
        <v>111</v>
      </c>
      <c r="D2" s="5" t="s">
        <v>113</v>
      </c>
    </row>
    <row r="3" spans="1:4">
      <c r="A3" s="2" t="s">
        <v>72</v>
      </c>
      <c r="B3" s="8">
        <v>2.5805540185771463</v>
      </c>
      <c r="C3" s="8">
        <v>22.35213401560847</v>
      </c>
      <c r="D3" s="8">
        <f t="shared" ref="D3:D34" si="0">C3/B3</f>
        <v>8.6617578452912554</v>
      </c>
    </row>
    <row r="4" spans="1:4">
      <c r="A4" s="2" t="s">
        <v>74</v>
      </c>
      <c r="B4" s="8">
        <v>3.4092462743412995</v>
      </c>
      <c r="C4" s="8">
        <v>21.321018317292754</v>
      </c>
      <c r="D4" s="8">
        <f t="shared" si="0"/>
        <v>6.2538803599373853</v>
      </c>
    </row>
    <row r="5" spans="1:4">
      <c r="A5" s="2" t="s">
        <v>73</v>
      </c>
      <c r="B5" s="8">
        <v>3.8010603265058194</v>
      </c>
      <c r="C5" s="8">
        <v>23.255333025786243</v>
      </c>
      <c r="D5" s="8">
        <f t="shared" si="0"/>
        <v>6.1181173220589349</v>
      </c>
    </row>
    <row r="6" spans="1:4">
      <c r="A6" s="2" t="s">
        <v>64</v>
      </c>
      <c r="B6" s="8">
        <v>3.7912673056442969</v>
      </c>
      <c r="C6" s="8">
        <v>22.065517915491384</v>
      </c>
      <c r="D6" s="8">
        <f t="shared" si="0"/>
        <v>5.8200902591703478</v>
      </c>
    </row>
    <row r="7" spans="1:4">
      <c r="A7" s="2" t="s">
        <v>78</v>
      </c>
      <c r="B7" s="8">
        <v>2.963375833159148</v>
      </c>
      <c r="C7" s="8">
        <v>14.513781283748898</v>
      </c>
      <c r="D7" s="8">
        <f t="shared" si="0"/>
        <v>4.8977187170606973</v>
      </c>
    </row>
    <row r="8" spans="1:4">
      <c r="A8" s="2" t="s">
        <v>81</v>
      </c>
      <c r="B8" s="8">
        <v>4.0239726027397182</v>
      </c>
      <c r="C8" s="8">
        <v>16.845095615119561</v>
      </c>
      <c r="D8" s="8">
        <f t="shared" si="0"/>
        <v>4.1861854635020608</v>
      </c>
    </row>
    <row r="9" spans="1:4">
      <c r="A9" s="2" t="s">
        <v>82</v>
      </c>
      <c r="B9" s="8">
        <v>2.9469273743016657</v>
      </c>
      <c r="C9" s="8">
        <v>11.657806510908955</v>
      </c>
      <c r="D9" s="8">
        <f t="shared" si="0"/>
        <v>3.9559191762136687</v>
      </c>
    </row>
    <row r="10" spans="1:4">
      <c r="A10" s="2" t="s">
        <v>63</v>
      </c>
      <c r="B10" s="8">
        <v>10.329838067427659</v>
      </c>
      <c r="C10" s="8">
        <v>35.180132524082637</v>
      </c>
      <c r="D10" s="8">
        <f t="shared" si="0"/>
        <v>3.4056809307605351</v>
      </c>
    </row>
    <row r="11" spans="1:4">
      <c r="A11" s="2" t="s">
        <v>87</v>
      </c>
      <c r="B11" s="8">
        <v>6.7806797814385931</v>
      </c>
      <c r="C11" s="8">
        <v>23.012306207395781</v>
      </c>
      <c r="D11" s="8">
        <f t="shared" si="0"/>
        <v>3.3938051860802481</v>
      </c>
    </row>
    <row r="12" spans="1:4">
      <c r="A12" s="2" t="s">
        <v>71</v>
      </c>
      <c r="B12" s="8">
        <v>7.5983654188614054</v>
      </c>
      <c r="C12" s="8">
        <v>24.887204475726406</v>
      </c>
      <c r="D12" s="8">
        <f t="shared" si="0"/>
        <v>3.2753366156817036</v>
      </c>
    </row>
    <row r="13" spans="1:4">
      <c r="A13" s="2" t="s">
        <v>67</v>
      </c>
      <c r="B13" s="8">
        <v>4.9729630310833244</v>
      </c>
      <c r="C13" s="8">
        <v>15.651986699519171</v>
      </c>
      <c r="D13" s="8">
        <f t="shared" si="0"/>
        <v>3.1474166611911243</v>
      </c>
    </row>
    <row r="14" spans="1:4">
      <c r="A14" s="2" t="s">
        <v>39</v>
      </c>
      <c r="B14" s="8">
        <v>7.961437940726853</v>
      </c>
      <c r="C14" s="8">
        <v>25.042731645267708</v>
      </c>
      <c r="D14" s="8">
        <f t="shared" si="0"/>
        <v>3.145503592656453</v>
      </c>
    </row>
    <row r="15" spans="1:4">
      <c r="A15" s="2" t="s">
        <v>41</v>
      </c>
      <c r="B15" s="8">
        <v>6.7005291005290957</v>
      </c>
      <c r="C15" s="8">
        <v>20.557986031161263</v>
      </c>
      <c r="D15" s="8">
        <f t="shared" si="0"/>
        <v>3.068113834404202</v>
      </c>
    </row>
    <row r="16" spans="1:4">
      <c r="A16" s="2" t="s">
        <v>43</v>
      </c>
      <c r="B16" s="8">
        <v>9.0033193039293309</v>
      </c>
      <c r="C16" s="8">
        <v>25.804655306827044</v>
      </c>
      <c r="D16" s="8">
        <f t="shared" si="0"/>
        <v>2.8661268622967846</v>
      </c>
    </row>
    <row r="17" spans="1:4">
      <c r="A17" s="2" t="s">
        <v>62</v>
      </c>
      <c r="B17" s="8">
        <v>11.220369887991666</v>
      </c>
      <c r="C17" s="8">
        <v>30.026344980587908</v>
      </c>
      <c r="D17" s="8">
        <f t="shared" si="0"/>
        <v>2.676056607788206</v>
      </c>
    </row>
    <row r="18" spans="1:4">
      <c r="A18" s="2" t="s">
        <v>66</v>
      </c>
      <c r="B18" s="8">
        <v>5.6579498710480891</v>
      </c>
      <c r="C18" s="8">
        <v>15.035259679780012</v>
      </c>
      <c r="D18" s="8">
        <f t="shared" si="0"/>
        <v>2.6573688389704402</v>
      </c>
    </row>
    <row r="19" spans="1:4">
      <c r="A19" s="2" t="s">
        <v>75</v>
      </c>
      <c r="B19" s="8">
        <v>5.317248579051153</v>
      </c>
      <c r="C19" s="8">
        <v>14.113405732597471</v>
      </c>
      <c r="D19" s="8">
        <f t="shared" si="0"/>
        <v>2.6542685606614929</v>
      </c>
    </row>
    <row r="20" spans="1:4">
      <c r="A20" s="2" t="s">
        <v>49</v>
      </c>
      <c r="B20" s="8">
        <v>7.5132449184528696</v>
      </c>
      <c r="C20" s="8">
        <v>19.831753644703284</v>
      </c>
      <c r="D20" s="8">
        <f t="shared" si="0"/>
        <v>2.6395723632002999</v>
      </c>
    </row>
    <row r="21" spans="1:4">
      <c r="A21" s="2" t="s">
        <v>65</v>
      </c>
      <c r="B21" s="8">
        <v>8.2074870306867211</v>
      </c>
      <c r="C21" s="8">
        <v>21.352491541706684</v>
      </c>
      <c r="D21" s="8">
        <f t="shared" si="0"/>
        <v>2.6015869975636279</v>
      </c>
    </row>
    <row r="22" spans="1:4">
      <c r="A22" s="2" t="s">
        <v>45</v>
      </c>
      <c r="B22" s="8">
        <v>8.1343512552565613</v>
      </c>
      <c r="C22" s="8">
        <v>21.055757665750988</v>
      </c>
      <c r="D22" s="8">
        <f t="shared" si="0"/>
        <v>2.588498701988605</v>
      </c>
    </row>
    <row r="23" spans="1:4">
      <c r="A23" s="2" t="s">
        <v>6</v>
      </c>
      <c r="B23" s="8">
        <v>6.6721453164628741</v>
      </c>
      <c r="C23" s="8">
        <v>17.259520051798802</v>
      </c>
      <c r="D23" s="8">
        <f t="shared" si="0"/>
        <v>2.5868021802841437</v>
      </c>
    </row>
    <row r="24" spans="1:4">
      <c r="A24" s="2" t="s">
        <v>20</v>
      </c>
      <c r="B24" s="8">
        <v>7.8055795225769486</v>
      </c>
      <c r="C24" s="8">
        <v>19.785134162640077</v>
      </c>
      <c r="D24" s="8">
        <f t="shared" si="0"/>
        <v>2.534742501234319</v>
      </c>
    </row>
    <row r="25" spans="1:4">
      <c r="A25" s="2" t="s">
        <v>38</v>
      </c>
      <c r="B25" s="8">
        <v>9.005691329092727</v>
      </c>
      <c r="C25" s="8">
        <v>22.574582100295927</v>
      </c>
      <c r="D25" s="8">
        <f t="shared" si="0"/>
        <v>2.5067017373079552</v>
      </c>
    </row>
    <row r="26" spans="1:4">
      <c r="A26" s="2" t="s">
        <v>25</v>
      </c>
      <c r="B26" s="8">
        <v>6.7333183334474569</v>
      </c>
      <c r="C26" s="8">
        <v>16.20983747250979</v>
      </c>
      <c r="D26" s="8">
        <f t="shared" si="0"/>
        <v>2.4074069678227077</v>
      </c>
    </row>
    <row r="27" spans="1:4">
      <c r="A27" s="2" t="s">
        <v>50</v>
      </c>
      <c r="B27" s="8">
        <v>8.089987215248712</v>
      </c>
      <c r="C27" s="8">
        <v>19.330101366240626</v>
      </c>
      <c r="D27" s="8">
        <f t="shared" si="0"/>
        <v>2.3893858978918496</v>
      </c>
    </row>
    <row r="28" spans="1:4">
      <c r="A28" s="2" t="s">
        <v>88</v>
      </c>
      <c r="B28" s="8">
        <v>5.7818571118414752</v>
      </c>
      <c r="C28" s="8">
        <v>13.771571050501947</v>
      </c>
      <c r="D28" s="8">
        <f t="shared" si="0"/>
        <v>2.3818594586672193</v>
      </c>
    </row>
    <row r="29" spans="1:4">
      <c r="A29" s="2" t="s">
        <v>37</v>
      </c>
      <c r="B29" s="8">
        <v>10.108448486968683</v>
      </c>
      <c r="C29" s="8">
        <v>23.975418344890585</v>
      </c>
      <c r="D29" s="8">
        <f t="shared" si="0"/>
        <v>2.3718198075400512</v>
      </c>
    </row>
    <row r="30" spans="1:4">
      <c r="A30" s="2" t="s">
        <v>29</v>
      </c>
      <c r="B30" s="8">
        <v>8.010443574146592</v>
      </c>
      <c r="C30" s="8">
        <v>18.212892439160314</v>
      </c>
      <c r="D30" s="8">
        <f t="shared" si="0"/>
        <v>2.2736434344212531</v>
      </c>
    </row>
    <row r="31" spans="1:4">
      <c r="A31" s="2" t="s">
        <v>22</v>
      </c>
      <c r="B31" s="8">
        <v>7.875737193331986</v>
      </c>
      <c r="C31" s="8">
        <v>17.395149786019971</v>
      </c>
      <c r="D31" s="8">
        <f t="shared" si="0"/>
        <v>2.2087011487315271</v>
      </c>
    </row>
    <row r="32" spans="1:4">
      <c r="A32" s="2" t="s">
        <v>44</v>
      </c>
      <c r="B32" s="8">
        <v>9.1372001334800075</v>
      </c>
      <c r="C32" s="8">
        <v>20.066360704539818</v>
      </c>
      <c r="D32" s="8">
        <f t="shared" si="0"/>
        <v>2.196117017401622</v>
      </c>
    </row>
    <row r="33" spans="1:4">
      <c r="A33" s="2" t="s">
        <v>60</v>
      </c>
      <c r="B33" s="8">
        <v>7.7156237563282559</v>
      </c>
      <c r="C33" s="8">
        <v>16.879198585739545</v>
      </c>
      <c r="D33" s="8">
        <f t="shared" si="0"/>
        <v>2.1876648108839474</v>
      </c>
    </row>
    <row r="34" spans="1:4">
      <c r="A34" s="2" t="s">
        <v>30</v>
      </c>
      <c r="B34" s="8">
        <v>9.6322913759419464</v>
      </c>
      <c r="C34" s="8">
        <v>20.284237726098198</v>
      </c>
      <c r="D34" s="8">
        <f t="shared" si="0"/>
        <v>2.1058579868919916</v>
      </c>
    </row>
    <row r="35" spans="1:4">
      <c r="A35" s="2" t="s">
        <v>85</v>
      </c>
      <c r="B35" s="8">
        <v>7.5748847926267331</v>
      </c>
      <c r="C35" s="8">
        <v>15.909499012390029</v>
      </c>
      <c r="D35" s="8">
        <f t="shared" ref="D35:D66" si="1">C35/B35</f>
        <v>2.1002958392022109</v>
      </c>
    </row>
    <row r="36" spans="1:4">
      <c r="A36" s="2" t="s">
        <v>70</v>
      </c>
      <c r="B36" s="8">
        <v>8.5183207903513676</v>
      </c>
      <c r="C36" s="8">
        <v>17.782506510830217</v>
      </c>
      <c r="D36" s="8">
        <f t="shared" si="1"/>
        <v>2.0875600894218866</v>
      </c>
    </row>
    <row r="37" spans="1:4">
      <c r="A37" s="2" t="s">
        <v>27</v>
      </c>
      <c r="B37" s="8">
        <v>8.5010283502036543</v>
      </c>
      <c r="C37" s="8">
        <v>17.378820507008214</v>
      </c>
      <c r="D37" s="8">
        <f t="shared" si="1"/>
        <v>2.0443197918039973</v>
      </c>
    </row>
    <row r="38" spans="1:4">
      <c r="A38" s="2" t="s">
        <v>19</v>
      </c>
      <c r="B38" s="8">
        <v>10.058718921311666</v>
      </c>
      <c r="C38" s="8">
        <v>20.519578313253021</v>
      </c>
      <c r="D38" s="8">
        <f t="shared" si="1"/>
        <v>2.0399792929671854</v>
      </c>
    </row>
    <row r="39" spans="1:4">
      <c r="A39" s="2" t="s">
        <v>69</v>
      </c>
      <c r="B39" s="8">
        <v>9.2378781344341121</v>
      </c>
      <c r="C39" s="8">
        <v>18.68008618399692</v>
      </c>
      <c r="D39" s="8">
        <f t="shared" si="1"/>
        <v>2.0221187064989588</v>
      </c>
    </row>
    <row r="40" spans="1:4">
      <c r="A40" s="2" t="s">
        <v>57</v>
      </c>
      <c r="B40" s="8">
        <v>6.7782783281817842</v>
      </c>
      <c r="C40" s="8">
        <v>13.676042677012617</v>
      </c>
      <c r="D40" s="8">
        <f t="shared" si="1"/>
        <v>2.0176277831720579</v>
      </c>
    </row>
    <row r="41" spans="1:4">
      <c r="A41" s="2" t="s">
        <v>3</v>
      </c>
      <c r="B41" s="8">
        <v>8.3381273442713564</v>
      </c>
      <c r="C41" s="8">
        <v>16.782226198464173</v>
      </c>
      <c r="D41" s="8">
        <f t="shared" si="1"/>
        <v>2.0127092697851716</v>
      </c>
    </row>
    <row r="42" spans="1:4">
      <c r="A42" s="2" t="s">
        <v>53</v>
      </c>
      <c r="B42" s="8">
        <v>8.0421640055805312</v>
      </c>
      <c r="C42" s="8">
        <v>15.839860748476937</v>
      </c>
      <c r="D42" s="8">
        <f t="shared" si="1"/>
        <v>1.9696018058678626</v>
      </c>
    </row>
    <row r="43" spans="1:4">
      <c r="A43" s="2" t="s">
        <v>35</v>
      </c>
      <c r="B43" s="8">
        <v>8.844067731245687</v>
      </c>
      <c r="C43" s="8">
        <v>17.257339774992403</v>
      </c>
      <c r="D43" s="8">
        <f t="shared" si="1"/>
        <v>1.9512898701604251</v>
      </c>
    </row>
    <row r="44" spans="1:4">
      <c r="A44" s="2" t="s">
        <v>21</v>
      </c>
      <c r="B44" s="8">
        <v>6.1216457334779335</v>
      </c>
      <c r="C44" s="8">
        <v>11.919520373945744</v>
      </c>
      <c r="D44" s="8">
        <f t="shared" si="1"/>
        <v>1.9471104491984093</v>
      </c>
    </row>
    <row r="45" spans="1:4">
      <c r="A45" s="2" t="s">
        <v>86</v>
      </c>
      <c r="B45" s="8">
        <v>8.1975811186347727</v>
      </c>
      <c r="C45" s="8">
        <v>15.936008485062757</v>
      </c>
      <c r="D45" s="8">
        <f t="shared" si="1"/>
        <v>1.9439891175748127</v>
      </c>
    </row>
    <row r="46" spans="1:4">
      <c r="A46" s="2" t="s">
        <v>61</v>
      </c>
      <c r="B46" s="8">
        <v>8.7154393021535697</v>
      </c>
      <c r="C46" s="8">
        <v>16.729284383042938</v>
      </c>
      <c r="D46" s="8">
        <f t="shared" si="1"/>
        <v>1.9194998442487186</v>
      </c>
    </row>
    <row r="47" spans="1:4">
      <c r="A47" s="2" t="s">
        <v>14</v>
      </c>
      <c r="B47" s="8">
        <v>7.9945799457994582</v>
      </c>
      <c r="C47" s="8">
        <v>15.323341368829261</v>
      </c>
      <c r="D47" s="8">
        <f t="shared" si="1"/>
        <v>1.9167162593552534</v>
      </c>
    </row>
    <row r="48" spans="1:4">
      <c r="A48" s="2" t="s">
        <v>12</v>
      </c>
      <c r="B48" s="8">
        <v>9.6719781209570357</v>
      </c>
      <c r="C48" s="8">
        <v>18.4227439416279</v>
      </c>
      <c r="D48" s="8">
        <f t="shared" si="1"/>
        <v>1.9047545094947942</v>
      </c>
    </row>
    <row r="49" spans="1:4">
      <c r="A49" s="2" t="s">
        <v>55</v>
      </c>
      <c r="B49" s="8">
        <v>8.6761566312633533</v>
      </c>
      <c r="C49" s="8">
        <v>16.352356554214637</v>
      </c>
      <c r="D49" s="8">
        <f t="shared" si="1"/>
        <v>1.8847465818322295</v>
      </c>
    </row>
    <row r="50" spans="1:4">
      <c r="A50" s="10" t="s">
        <v>1</v>
      </c>
      <c r="B50" s="12">
        <v>8.9812390095327856</v>
      </c>
      <c r="C50" s="12">
        <v>16.764072593048283</v>
      </c>
      <c r="D50" s="12">
        <f t="shared" si="1"/>
        <v>1.8665656904637224</v>
      </c>
    </row>
    <row r="51" spans="1:4">
      <c r="A51" s="2" t="s">
        <v>51</v>
      </c>
      <c r="B51" s="8">
        <v>8.1053105310531066</v>
      </c>
      <c r="C51" s="8">
        <v>14.963876523389047</v>
      </c>
      <c r="D51" s="8">
        <f t="shared" si="1"/>
        <v>1.8461817676274546</v>
      </c>
    </row>
    <row r="52" spans="1:4">
      <c r="A52" s="2" t="s">
        <v>40</v>
      </c>
      <c r="B52" s="8">
        <v>8.7674478877411275</v>
      </c>
      <c r="C52" s="8">
        <v>16.17130073505912</v>
      </c>
      <c r="D52" s="8">
        <f t="shared" si="1"/>
        <v>1.8444706991267381</v>
      </c>
    </row>
    <row r="53" spans="1:4">
      <c r="A53" s="2" t="s">
        <v>68</v>
      </c>
      <c r="B53" s="8">
        <v>7.0664566825795276</v>
      </c>
      <c r="C53" s="8">
        <v>12.697353220547839</v>
      </c>
      <c r="D53" s="8">
        <f t="shared" si="1"/>
        <v>1.7968486599302012</v>
      </c>
    </row>
    <row r="54" spans="1:4">
      <c r="A54" s="2" t="s">
        <v>58</v>
      </c>
      <c r="B54" s="8">
        <v>8.4214786079093642</v>
      </c>
      <c r="C54" s="8">
        <v>15.052867902665113</v>
      </c>
      <c r="D54" s="8">
        <f t="shared" si="1"/>
        <v>1.7874376464636053</v>
      </c>
    </row>
    <row r="55" spans="1:4">
      <c r="A55" s="2" t="s">
        <v>7</v>
      </c>
      <c r="B55" s="8">
        <v>9.5829636202307</v>
      </c>
      <c r="C55" s="8">
        <v>17.100391693942157</v>
      </c>
      <c r="D55" s="8">
        <f t="shared" si="1"/>
        <v>1.7844575406548902</v>
      </c>
    </row>
    <row r="56" spans="1:4">
      <c r="A56" s="2" t="s">
        <v>46</v>
      </c>
      <c r="B56" s="8">
        <v>7.7621957010351821</v>
      </c>
      <c r="C56" s="8">
        <v>13.384579728059336</v>
      </c>
      <c r="D56" s="8">
        <f t="shared" si="1"/>
        <v>1.7243290743461082</v>
      </c>
    </row>
    <row r="57" spans="1:4">
      <c r="A57" s="2" t="s">
        <v>13</v>
      </c>
      <c r="B57" s="8">
        <v>9.3934083776372006</v>
      </c>
      <c r="C57" s="8">
        <v>16.088297034898986</v>
      </c>
      <c r="D57" s="8">
        <f t="shared" si="1"/>
        <v>1.7127219841948151</v>
      </c>
    </row>
    <row r="58" spans="1:4">
      <c r="A58" s="2" t="s">
        <v>15</v>
      </c>
      <c r="B58" s="8">
        <v>9.5689938803711385</v>
      </c>
      <c r="C58" s="8">
        <v>16.309994572381186</v>
      </c>
      <c r="D58" s="8">
        <f t="shared" si="1"/>
        <v>1.7044628491024381</v>
      </c>
    </row>
    <row r="59" spans="1:4">
      <c r="A59" s="2" t="s">
        <v>77</v>
      </c>
      <c r="B59" s="8">
        <v>6.4859547344235295</v>
      </c>
      <c r="C59" s="8">
        <v>10.981520751287491</v>
      </c>
      <c r="D59" s="8">
        <f t="shared" si="1"/>
        <v>1.6931232487646286</v>
      </c>
    </row>
    <row r="60" spans="1:4">
      <c r="A60" s="2" t="s">
        <v>76</v>
      </c>
      <c r="B60" s="8">
        <v>8.7371205792258451</v>
      </c>
      <c r="C60" s="8">
        <v>14.765889094003981</v>
      </c>
      <c r="D60" s="8">
        <f t="shared" si="1"/>
        <v>1.6900177764643276</v>
      </c>
    </row>
    <row r="61" spans="1:4">
      <c r="A61" s="2" t="s">
        <v>33</v>
      </c>
      <c r="B61" s="8">
        <v>8.2137197192664786</v>
      </c>
      <c r="C61" s="8">
        <v>13.82096271855437</v>
      </c>
      <c r="D61" s="8">
        <f t="shared" si="1"/>
        <v>1.6826679252440626</v>
      </c>
    </row>
    <row r="62" spans="1:4">
      <c r="A62" s="2" t="s">
        <v>17</v>
      </c>
      <c r="B62" s="8">
        <v>9.2442492621828194</v>
      </c>
      <c r="C62" s="8">
        <v>15.395632983543294</v>
      </c>
      <c r="D62" s="8">
        <f t="shared" si="1"/>
        <v>1.6654281539686615</v>
      </c>
    </row>
    <row r="63" spans="1:4">
      <c r="A63" s="2" t="s">
        <v>59</v>
      </c>
      <c r="B63" s="8">
        <v>8.8631501819161969</v>
      </c>
      <c r="C63" s="8">
        <v>14.759473259876387</v>
      </c>
      <c r="D63" s="8">
        <f t="shared" si="1"/>
        <v>1.6652626839146503</v>
      </c>
    </row>
    <row r="64" spans="1:4">
      <c r="A64" s="2" t="s">
        <v>42</v>
      </c>
      <c r="B64" s="8">
        <v>5.9515546918378561</v>
      </c>
      <c r="C64" s="8">
        <v>9.6667199488491065</v>
      </c>
      <c r="D64" s="8">
        <f t="shared" si="1"/>
        <v>1.6242344142626028</v>
      </c>
    </row>
    <row r="65" spans="1:4">
      <c r="A65" s="2" t="s">
        <v>48</v>
      </c>
      <c r="B65" s="8">
        <v>7.9412066884134305</v>
      </c>
      <c r="C65" s="8">
        <v>12.862830721808379</v>
      </c>
      <c r="D65" s="8">
        <f t="shared" si="1"/>
        <v>1.6197577051578087</v>
      </c>
    </row>
    <row r="66" spans="1:4">
      <c r="A66" s="2" t="s">
        <v>16</v>
      </c>
      <c r="B66" s="8">
        <v>9.6229396375316298</v>
      </c>
      <c r="C66" s="8">
        <v>14.732771897630826</v>
      </c>
      <c r="D66" s="8">
        <f t="shared" si="1"/>
        <v>1.5310053323175488</v>
      </c>
    </row>
    <row r="67" spans="1:4">
      <c r="A67" s="2" t="s">
        <v>34</v>
      </c>
      <c r="B67" s="8">
        <v>10.035585711766103</v>
      </c>
      <c r="C67" s="8">
        <v>14.624039886807722</v>
      </c>
      <c r="D67" s="8">
        <f t="shared" ref="D67:D88" si="2">C67/B67</f>
        <v>1.4572183733792379</v>
      </c>
    </row>
    <row r="68" spans="1:4">
      <c r="A68" s="2" t="s">
        <v>52</v>
      </c>
      <c r="B68" s="8">
        <v>7.6624520548425892</v>
      </c>
      <c r="C68" s="8">
        <v>11.085520334565729</v>
      </c>
      <c r="D68" s="8">
        <f t="shared" si="2"/>
        <v>1.4467327501983906</v>
      </c>
    </row>
    <row r="69" spans="1:4">
      <c r="A69" s="2" t="s">
        <v>18</v>
      </c>
      <c r="B69" s="8">
        <v>8.9245305490491802</v>
      </c>
      <c r="C69" s="8">
        <v>12.339261285909714</v>
      </c>
      <c r="D69" s="8">
        <f t="shared" si="2"/>
        <v>1.382623009478559</v>
      </c>
    </row>
    <row r="70" spans="1:4">
      <c r="A70" s="2" t="s">
        <v>8</v>
      </c>
      <c r="B70" s="8">
        <v>9.5445839540327739</v>
      </c>
      <c r="C70" s="8">
        <v>13.120106730330377</v>
      </c>
      <c r="D70" s="8">
        <f t="shared" si="2"/>
        <v>1.3746127430506674</v>
      </c>
    </row>
    <row r="71" spans="1:4">
      <c r="A71" s="2" t="s">
        <v>9</v>
      </c>
      <c r="B71" s="8">
        <v>8.1887339851838732</v>
      </c>
      <c r="C71" s="8">
        <v>10.671585257402597</v>
      </c>
      <c r="D71" s="8">
        <f t="shared" si="2"/>
        <v>1.3032033128333418</v>
      </c>
    </row>
    <row r="72" spans="1:4">
      <c r="A72" s="2" t="s">
        <v>5</v>
      </c>
      <c r="B72" s="8">
        <v>10.61089256902963</v>
      </c>
      <c r="C72" s="8">
        <v>13.723942921023209</v>
      </c>
      <c r="D72" s="8">
        <f t="shared" si="2"/>
        <v>1.2933825153484018</v>
      </c>
    </row>
    <row r="73" spans="1:4">
      <c r="A73" s="2" t="s">
        <v>28</v>
      </c>
      <c r="B73" s="8">
        <v>12.112880981667629</v>
      </c>
      <c r="C73" s="8">
        <v>15.374827695896514</v>
      </c>
      <c r="D73" s="8">
        <f t="shared" si="2"/>
        <v>1.26929569597569</v>
      </c>
    </row>
    <row r="74" spans="1:4">
      <c r="A74" s="2" t="s">
        <v>31</v>
      </c>
      <c r="B74" s="8">
        <v>24.768958956238123</v>
      </c>
      <c r="C74" s="8">
        <v>30.433545541843017</v>
      </c>
      <c r="D74" s="8">
        <f t="shared" si="2"/>
        <v>1.2286969991598398</v>
      </c>
    </row>
    <row r="75" spans="1:4">
      <c r="A75" s="2" t="s">
        <v>54</v>
      </c>
      <c r="B75" s="8">
        <v>9.0349639385387377</v>
      </c>
      <c r="C75" s="8">
        <v>11.088885656095428</v>
      </c>
      <c r="D75" s="8">
        <f t="shared" si="2"/>
        <v>1.2273303724872286</v>
      </c>
    </row>
    <row r="76" spans="1:4">
      <c r="A76" s="2" t="s">
        <v>32</v>
      </c>
      <c r="B76" s="8">
        <v>10.714777160803621</v>
      </c>
      <c r="C76" s="8">
        <v>13.002198070582494</v>
      </c>
      <c r="D76" s="8">
        <f t="shared" si="2"/>
        <v>1.2134828261428177</v>
      </c>
    </row>
    <row r="77" spans="1:4">
      <c r="A77" s="2" t="s">
        <v>11</v>
      </c>
      <c r="B77" s="8">
        <v>11.848832287867566</v>
      </c>
      <c r="C77" s="8">
        <v>14.194799091407532</v>
      </c>
      <c r="D77" s="8">
        <f t="shared" si="2"/>
        <v>1.1979913924465015</v>
      </c>
    </row>
    <row r="78" spans="1:4">
      <c r="A78" s="2" t="s">
        <v>10</v>
      </c>
      <c r="B78" s="8">
        <v>10.408441116405712</v>
      </c>
      <c r="C78" s="8">
        <v>12.157760650133838</v>
      </c>
      <c r="D78" s="8">
        <f t="shared" si="2"/>
        <v>1.1680673901273133</v>
      </c>
    </row>
    <row r="79" spans="1:4">
      <c r="A79" s="2" t="s">
        <v>56</v>
      </c>
      <c r="B79" s="8">
        <v>9.2441667500803533</v>
      </c>
      <c r="C79" s="8">
        <v>10.150881099550801</v>
      </c>
      <c r="D79" s="8">
        <f t="shared" si="2"/>
        <v>1.098085027453942</v>
      </c>
    </row>
    <row r="80" spans="1:4">
      <c r="A80" s="2" t="s">
        <v>4</v>
      </c>
      <c r="B80" s="8">
        <v>9.1448353293413192</v>
      </c>
      <c r="C80" s="8">
        <v>9.657270980140936</v>
      </c>
      <c r="D80" s="8">
        <f t="shared" si="2"/>
        <v>1.056035525227607</v>
      </c>
    </row>
    <row r="81" spans="1:4">
      <c r="A81" s="2" t="s">
        <v>23</v>
      </c>
      <c r="B81" s="8">
        <v>10.817775232754443</v>
      </c>
      <c r="C81" s="8">
        <v>11.246141348497147</v>
      </c>
      <c r="D81" s="8">
        <f t="shared" si="2"/>
        <v>1.0395983560876438</v>
      </c>
    </row>
    <row r="82" spans="1:4">
      <c r="A82" s="2" t="s">
        <v>26</v>
      </c>
      <c r="B82" s="8">
        <v>8.0349328715341812</v>
      </c>
      <c r="C82" s="8">
        <v>7.1384253665545572</v>
      </c>
      <c r="D82" s="8">
        <f t="shared" si="2"/>
        <v>0.8884237716340192</v>
      </c>
    </row>
    <row r="83" spans="1:4">
      <c r="A83" s="2" t="s">
        <v>47</v>
      </c>
      <c r="B83" s="8">
        <v>10.220468015532404</v>
      </c>
      <c r="C83" s="8">
        <v>9.0417647571715065</v>
      </c>
      <c r="D83" s="8">
        <f t="shared" si="2"/>
        <v>0.8846722814875424</v>
      </c>
    </row>
    <row r="84" spans="1:4">
      <c r="A84" s="2" t="s">
        <v>24</v>
      </c>
      <c r="B84" s="8">
        <v>12.322396173464895</v>
      </c>
      <c r="C84" s="8">
        <v>9.3006129139544811</v>
      </c>
      <c r="D84" s="8">
        <f t="shared" si="2"/>
        <v>0.7547730800915543</v>
      </c>
    </row>
    <row r="85" spans="1:4">
      <c r="A85" s="2" t="s">
        <v>2</v>
      </c>
      <c r="B85" s="8">
        <v>9.5448972348594907</v>
      </c>
      <c r="C85" s="8">
        <v>7.1912863331031502</v>
      </c>
      <c r="D85" s="8">
        <f t="shared" si="2"/>
        <v>0.7534168421258034</v>
      </c>
    </row>
    <row r="86" spans="1:4">
      <c r="A86" s="2" t="s">
        <v>36</v>
      </c>
      <c r="B86" s="8">
        <v>35.134099616858236</v>
      </c>
      <c r="C86" s="8">
        <v>22.712204922149667</v>
      </c>
      <c r="D86" s="8">
        <f t="shared" si="2"/>
        <v>0.6464433462029513</v>
      </c>
    </row>
    <row r="87" spans="1:4">
      <c r="A87" s="2" t="s">
        <v>80</v>
      </c>
      <c r="B87" s="8">
        <v>7.3303272054572801</v>
      </c>
      <c r="C87" s="8">
        <v>3.527478632983815</v>
      </c>
      <c r="D87" s="8">
        <f t="shared" si="2"/>
        <v>0.48121707723465312</v>
      </c>
    </row>
    <row r="88" spans="1:4">
      <c r="A88" s="2" t="s">
        <v>79</v>
      </c>
      <c r="B88" s="8">
        <v>-0.4326923076923066</v>
      </c>
      <c r="C88" s="8">
        <v>15.808054884384745</v>
      </c>
      <c r="D88" s="8">
        <f t="shared" si="2"/>
        <v>-36.53417128835595</v>
      </c>
    </row>
  </sheetData>
  <sortState ref="A3:H89">
    <sortCondition descending="1" ref="D1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4"/>
  <sheetViews>
    <sheetView tabSelected="1" topLeftCell="A61" workbookViewId="0">
      <selection activeCell="D88" sqref="D88"/>
    </sheetView>
  </sheetViews>
  <sheetFormatPr defaultRowHeight="15"/>
  <cols>
    <col min="1" max="1" width="31.5703125" customWidth="1"/>
    <col min="2" max="2" width="11.140625" customWidth="1"/>
  </cols>
  <sheetData>
    <row r="1" spans="1:2">
      <c r="A1" s="1" t="s">
        <v>121</v>
      </c>
    </row>
    <row r="2" spans="1:2" ht="38.25">
      <c r="A2" s="4" t="s">
        <v>122</v>
      </c>
      <c r="B2" s="5" t="s">
        <v>123</v>
      </c>
    </row>
    <row r="3" spans="1:2">
      <c r="A3" s="21">
        <v>40179</v>
      </c>
      <c r="B3" s="22">
        <v>3.56</v>
      </c>
    </row>
    <row r="4" spans="1:2">
      <c r="A4" s="21">
        <v>40544</v>
      </c>
      <c r="B4" s="22">
        <v>4.0599999999999996</v>
      </c>
    </row>
    <row r="5" spans="1:2">
      <c r="A5" s="21">
        <v>40909</v>
      </c>
      <c r="B5" s="22">
        <v>5.53</v>
      </c>
    </row>
    <row r="6" spans="1:2">
      <c r="A6" s="21">
        <v>41275</v>
      </c>
      <c r="B6" s="22">
        <v>7.71</v>
      </c>
    </row>
    <row r="7" spans="1:2">
      <c r="A7" s="21">
        <v>41640</v>
      </c>
      <c r="B7" s="22">
        <v>9.93</v>
      </c>
    </row>
    <row r="8" spans="1:2">
      <c r="A8" s="21">
        <v>42005</v>
      </c>
      <c r="B8" s="22">
        <v>11.29</v>
      </c>
    </row>
    <row r="9" spans="1:2">
      <c r="A9" s="21">
        <v>42370</v>
      </c>
      <c r="B9" s="22">
        <v>10.63</v>
      </c>
    </row>
    <row r="10" spans="1:2">
      <c r="A10" s="21">
        <v>42736</v>
      </c>
      <c r="B10" s="22">
        <v>11.77</v>
      </c>
    </row>
    <row r="11" spans="1:2">
      <c r="A11" s="21">
        <v>43101</v>
      </c>
      <c r="B11" s="22">
        <v>12.14</v>
      </c>
    </row>
    <row r="12" spans="1:2">
      <c r="A12" s="21">
        <v>43466</v>
      </c>
      <c r="B12" s="22">
        <v>14.86</v>
      </c>
    </row>
    <row r="14" spans="1:2">
      <c r="A14" s="1" t="s">
        <v>119</v>
      </c>
    </row>
    <row r="15" spans="1:2" ht="25.5">
      <c r="A15" s="4" t="s">
        <v>84</v>
      </c>
      <c r="B15" s="5" t="s">
        <v>90</v>
      </c>
    </row>
    <row r="16" spans="1:2">
      <c r="A16" s="2" t="s">
        <v>36</v>
      </c>
      <c r="B16" s="8">
        <v>35.134099616858236</v>
      </c>
    </row>
    <row r="17" spans="1:2">
      <c r="A17" s="2" t="s">
        <v>31</v>
      </c>
      <c r="B17" s="8">
        <v>24.768958956238123</v>
      </c>
    </row>
    <row r="18" spans="1:2">
      <c r="A18" s="2" t="s">
        <v>24</v>
      </c>
      <c r="B18" s="8">
        <v>12.322396173464895</v>
      </c>
    </row>
    <row r="19" spans="1:2">
      <c r="A19" s="2" t="s">
        <v>28</v>
      </c>
      <c r="B19" s="8">
        <v>12.112880981667629</v>
      </c>
    </row>
    <row r="20" spans="1:2">
      <c r="A20" s="2" t="s">
        <v>11</v>
      </c>
      <c r="B20" s="8">
        <v>11.848832287867566</v>
      </c>
    </row>
    <row r="21" spans="1:2">
      <c r="A21" s="2" t="s">
        <v>62</v>
      </c>
      <c r="B21" s="8">
        <v>11.220369887991666</v>
      </c>
    </row>
    <row r="22" spans="1:2">
      <c r="A22" s="2" t="s">
        <v>23</v>
      </c>
      <c r="B22" s="8">
        <v>10.817775232754443</v>
      </c>
    </row>
    <row r="23" spans="1:2">
      <c r="A23" s="2" t="s">
        <v>32</v>
      </c>
      <c r="B23" s="8">
        <v>10.714777160803621</v>
      </c>
    </row>
    <row r="24" spans="1:2">
      <c r="A24" s="2" t="s">
        <v>5</v>
      </c>
      <c r="B24" s="8">
        <v>10.61089256902963</v>
      </c>
    </row>
    <row r="25" spans="1:2">
      <c r="A25" s="20"/>
      <c r="B25" s="18"/>
    </row>
    <row r="26" spans="1:2">
      <c r="A26" s="20"/>
      <c r="B26" s="18"/>
    </row>
    <row r="27" spans="1:2">
      <c r="A27" s="20"/>
      <c r="B27" s="18"/>
    </row>
    <row r="28" spans="1:2">
      <c r="A28" s="1" t="s">
        <v>117</v>
      </c>
    </row>
    <row r="29" spans="1:2" ht="38.25">
      <c r="A29" s="4" t="s">
        <v>84</v>
      </c>
      <c r="B29" s="5" t="s">
        <v>115</v>
      </c>
    </row>
    <row r="30" spans="1:2">
      <c r="A30" s="2" t="s">
        <v>19</v>
      </c>
      <c r="B30" s="19">
        <v>1857.2750000000001</v>
      </c>
    </row>
    <row r="31" spans="1:2">
      <c r="A31" s="2" t="s">
        <v>11</v>
      </c>
      <c r="B31" s="19">
        <v>1297.546</v>
      </c>
    </row>
    <row r="32" spans="1:2">
      <c r="A32" s="2" t="s">
        <v>28</v>
      </c>
      <c r="B32" s="19">
        <v>872.26400000000001</v>
      </c>
    </row>
    <row r="33" spans="1:2">
      <c r="A33" s="2" t="s">
        <v>32</v>
      </c>
      <c r="B33" s="19">
        <v>547.11699999999996</v>
      </c>
    </row>
    <row r="34" spans="1:2">
      <c r="A34" s="2" t="s">
        <v>59</v>
      </c>
      <c r="B34" s="19">
        <v>517.03899999999999</v>
      </c>
    </row>
    <row r="35" spans="1:2">
      <c r="A35" s="2" t="s">
        <v>44</v>
      </c>
      <c r="B35" s="19">
        <v>441.52</v>
      </c>
    </row>
    <row r="36" spans="1:2">
      <c r="A36" s="2" t="s">
        <v>102</v>
      </c>
      <c r="B36" s="19">
        <v>431.447</v>
      </c>
    </row>
    <row r="37" spans="1:2">
      <c r="A37" s="2" t="s">
        <v>35</v>
      </c>
      <c r="B37" s="19">
        <v>395.12900000000002</v>
      </c>
    </row>
    <row r="38" spans="1:2">
      <c r="A38" s="2" t="s">
        <v>124</v>
      </c>
      <c r="B38" s="19">
        <v>392.608</v>
      </c>
    </row>
    <row r="39" spans="1:2">
      <c r="A39" s="2" t="s">
        <v>66</v>
      </c>
      <c r="B39" s="19">
        <v>358.06</v>
      </c>
    </row>
    <row r="42" spans="1:2">
      <c r="A42" s="1" t="s">
        <v>120</v>
      </c>
    </row>
    <row r="43" spans="1:2" ht="25.5">
      <c r="A43" s="4" t="s">
        <v>84</v>
      </c>
      <c r="B43" s="5" t="s">
        <v>90</v>
      </c>
    </row>
    <row r="44" spans="1:2">
      <c r="A44" s="2" t="s">
        <v>36</v>
      </c>
      <c r="B44" s="9">
        <v>87.5</v>
      </c>
    </row>
    <row r="45" spans="1:2">
      <c r="A45" s="2" t="s">
        <v>23</v>
      </c>
      <c r="B45" s="9">
        <v>31.986718317653555</v>
      </c>
    </row>
    <row r="46" spans="1:2">
      <c r="A46" s="2" t="s">
        <v>42</v>
      </c>
      <c r="B46" s="9">
        <v>19.316022799240031</v>
      </c>
    </row>
    <row r="47" spans="1:2">
      <c r="A47" s="2" t="s">
        <v>31</v>
      </c>
      <c r="B47" s="9">
        <v>11.685116851168516</v>
      </c>
    </row>
    <row r="48" spans="1:2">
      <c r="A48" s="2" t="s">
        <v>37</v>
      </c>
      <c r="B48" s="9">
        <v>10.112978782033608</v>
      </c>
    </row>
    <row r="49" spans="1:2">
      <c r="A49" s="2" t="s">
        <v>85</v>
      </c>
      <c r="B49" s="9">
        <v>9.2436974789915922</v>
      </c>
    </row>
    <row r="50" spans="1:2">
      <c r="A50" s="2" t="s">
        <v>125</v>
      </c>
      <c r="B50" s="9">
        <v>8.0276448697501337</v>
      </c>
    </row>
    <row r="51" spans="1:2">
      <c r="A51" s="2" t="s">
        <v>7</v>
      </c>
      <c r="B51" s="9">
        <v>3.9440203562340912</v>
      </c>
    </row>
    <row r="52" spans="1:2">
      <c r="A52" s="2" t="s">
        <v>11</v>
      </c>
      <c r="B52" s="9">
        <v>3.8337093586582114</v>
      </c>
    </row>
    <row r="53" spans="1:2">
      <c r="A53" s="2" t="s">
        <v>13</v>
      </c>
      <c r="B53" s="9">
        <v>3.5871478873239511</v>
      </c>
    </row>
    <row r="58" spans="1:2">
      <c r="A58" s="1" t="s">
        <v>118</v>
      </c>
    </row>
    <row r="59" spans="1:2" ht="38.25">
      <c r="A59" s="4" t="s">
        <v>84</v>
      </c>
      <c r="B59" s="5" t="s">
        <v>115</v>
      </c>
    </row>
    <row r="60" spans="1:2">
      <c r="A60" s="2" t="s">
        <v>19</v>
      </c>
      <c r="B60" s="19">
        <v>96.031000000000006</v>
      </c>
    </row>
    <row r="61" spans="1:2">
      <c r="A61" s="2" t="s">
        <v>11</v>
      </c>
      <c r="B61" s="19">
        <v>59.369</v>
      </c>
    </row>
    <row r="62" spans="1:2">
      <c r="A62" s="2" t="s">
        <v>32</v>
      </c>
      <c r="B62" s="19">
        <v>31.367999999999999</v>
      </c>
    </row>
    <row r="63" spans="1:2">
      <c r="A63" s="2" t="s">
        <v>28</v>
      </c>
      <c r="B63" s="19">
        <v>29.238</v>
      </c>
    </row>
    <row r="64" spans="1:2">
      <c r="A64" s="2" t="s">
        <v>59</v>
      </c>
      <c r="B64" s="19">
        <v>23.81</v>
      </c>
    </row>
    <row r="65" spans="1:2">
      <c r="A65" s="2" t="s">
        <v>35</v>
      </c>
      <c r="B65" s="19">
        <v>22.452000000000002</v>
      </c>
    </row>
    <row r="66" spans="1:2">
      <c r="A66" s="2" t="s">
        <v>66</v>
      </c>
      <c r="B66" s="19">
        <v>18.905000000000001</v>
      </c>
    </row>
    <row r="67" spans="1:2">
      <c r="A67" s="2" t="s">
        <v>44</v>
      </c>
      <c r="B67" s="19">
        <v>18.183</v>
      </c>
    </row>
    <row r="68" spans="1:2">
      <c r="A68" s="2" t="s">
        <v>55</v>
      </c>
      <c r="B68" s="19">
        <v>17.498000000000001</v>
      </c>
    </row>
    <row r="69" spans="1:2">
      <c r="A69" s="2" t="s">
        <v>69</v>
      </c>
      <c r="B69" s="19">
        <v>17.177</v>
      </c>
    </row>
    <row r="73" spans="1:2">
      <c r="A73" s="1" t="s">
        <v>116</v>
      </c>
    </row>
    <row r="74" spans="1:2" ht="102">
      <c r="A74" s="4" t="s">
        <v>84</v>
      </c>
      <c r="B74" s="5" t="s">
        <v>113</v>
      </c>
    </row>
    <row r="75" spans="1:2">
      <c r="A75" s="2" t="s">
        <v>79</v>
      </c>
      <c r="B75" s="8">
        <v>36.5341712883559</v>
      </c>
    </row>
    <row r="76" spans="1:2">
      <c r="A76" s="2" t="s">
        <v>72</v>
      </c>
      <c r="B76" s="8">
        <v>8.6617578452912554</v>
      </c>
    </row>
    <row r="77" spans="1:2">
      <c r="A77" s="2" t="s">
        <v>74</v>
      </c>
      <c r="B77" s="8">
        <v>6.2538803599373853</v>
      </c>
    </row>
    <row r="78" spans="1:2">
      <c r="A78" s="2" t="s">
        <v>73</v>
      </c>
      <c r="B78" s="8">
        <v>6.1181173220589349</v>
      </c>
    </row>
    <row r="79" spans="1:2">
      <c r="A79" s="2" t="s">
        <v>64</v>
      </c>
      <c r="B79" s="8">
        <v>5.8200902591703478</v>
      </c>
    </row>
    <row r="80" spans="1:2">
      <c r="A80" s="2" t="s">
        <v>78</v>
      </c>
      <c r="B80" s="8">
        <v>4.8977187170606973</v>
      </c>
    </row>
    <row r="81" spans="1:2">
      <c r="A81" s="2" t="s">
        <v>81</v>
      </c>
      <c r="B81" s="8">
        <v>4.1861854635020608</v>
      </c>
    </row>
    <row r="82" spans="1:2">
      <c r="A82" s="2" t="s">
        <v>82</v>
      </c>
      <c r="B82" s="8">
        <v>3.9559191762136687</v>
      </c>
    </row>
    <row r="83" spans="1:2">
      <c r="A83" s="2" t="s">
        <v>63</v>
      </c>
      <c r="B83" s="8">
        <v>3.4056809307605351</v>
      </c>
    </row>
    <row r="84" spans="1:2">
      <c r="A84" s="2" t="s">
        <v>124</v>
      </c>
      <c r="B84" s="8">
        <v>3.3938051860802481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Изменения ЗП</vt:lpstr>
      <vt:lpstr>Закредитованность </vt:lpstr>
      <vt:lpstr>Просрочки</vt:lpstr>
      <vt:lpstr>Закр vs ЗП</vt:lpstr>
      <vt:lpstr>Графики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</dc:creator>
  <cp:lastModifiedBy>danilov</cp:lastModifiedBy>
  <dcterms:created xsi:type="dcterms:W3CDTF">2019-08-16T04:52:07Z</dcterms:created>
  <dcterms:modified xsi:type="dcterms:W3CDTF">2019-08-20T12:18:48Z</dcterms:modified>
</cp:coreProperties>
</file>