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saLfif/Desktop/Рыба иссл Доля доллара в расчетах БРИКС сократилась на 54%/"/>
    </mc:Choice>
  </mc:AlternateContent>
  <xr:revisionPtr revIDLastSave="0" documentId="13_ncr:1_{CB9E2E0B-BCF5-F24A-AE55-B9D3D34EEEC1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Товарооборот всего" sheetId="3" r:id="rId1"/>
    <sheet name="Экспорт импорт" sheetId="4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3" l="1"/>
  <c r="C18" i="3"/>
  <c r="C16" i="3"/>
  <c r="G12" i="3"/>
  <c r="G4" i="3"/>
  <c r="G5" i="3"/>
  <c r="G6" i="3"/>
  <c r="G7" i="3"/>
  <c r="G8" i="3"/>
  <c r="G9" i="3"/>
  <c r="G10" i="3"/>
  <c r="G11" i="3"/>
  <c r="G3" i="3"/>
  <c r="G16" i="4"/>
  <c r="G17" i="4"/>
  <c r="G18" i="4"/>
  <c r="G19" i="4"/>
  <c r="G20" i="4"/>
  <c r="G21" i="4"/>
  <c r="G22" i="4"/>
  <c r="G23" i="4"/>
  <c r="G24" i="4"/>
  <c r="G15" i="4"/>
  <c r="G4" i="4"/>
  <c r="G5" i="4"/>
  <c r="G6" i="4"/>
  <c r="G7" i="4"/>
  <c r="G8" i="4"/>
  <c r="G9" i="4"/>
  <c r="G10" i="4"/>
  <c r="G11" i="4"/>
  <c r="G12" i="4"/>
  <c r="G3" i="4"/>
</calcChain>
</file>

<file path=xl/sharedStrings.xml><?xml version="1.0" encoding="utf-8"?>
<sst xmlns="http://schemas.openxmlformats.org/spreadsheetml/2006/main" count="59" uniqueCount="21">
  <si>
    <t xml:space="preserve">в российских рублях </t>
  </si>
  <si>
    <t>в долларах США</t>
  </si>
  <si>
    <t>в евро</t>
  </si>
  <si>
    <t>в иных валютах</t>
  </si>
  <si>
    <t>Страны БРИКС</t>
  </si>
  <si>
    <t>Валютная структура расчетов за поставки товаров и оказание услуг по внешнеторговым договорам (в процентах к итогу)</t>
  </si>
  <si>
    <t>Поступления, всего (Экспорт)</t>
  </si>
  <si>
    <t>Перечисления, всего (Импорт)</t>
  </si>
  <si>
    <t xml:space="preserve"> </t>
  </si>
  <si>
    <t>Январь - июнь 2019 (%)</t>
  </si>
  <si>
    <t>Январь - июнь 2019 , (%)</t>
  </si>
  <si>
    <t>Январь - июнь 2019, млн долларов</t>
  </si>
  <si>
    <t>Январь - июнь 2018 (%)</t>
  </si>
  <si>
    <t>Январь - июнь 2018, млн долларов</t>
  </si>
  <si>
    <t>Январь - июнь 2018 , (%)</t>
  </si>
  <si>
    <t>Валюта</t>
  </si>
  <si>
    <t>2013 (%)</t>
  </si>
  <si>
    <t>Товарооборот, всего</t>
  </si>
  <si>
    <t>Изменения (%)</t>
  </si>
  <si>
    <t>Изменения млн долларов</t>
  </si>
  <si>
    <t>Общий товарооборот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</si>
</sst>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 indent="1"/>
    </xf>
    <xf numFmtId="0" fontId="7" fillId="0" borderId="0" xfId="0" applyFont="1" applyFill="1" applyAlignment="1"/>
    <xf numFmtId="0" fontId="9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right" vertical="top"/>
    </xf>
    <xf numFmtId="164" fontId="9" fillId="0" borderId="1" xfId="0" applyNumberFormat="1" applyFont="1" applyBorder="1" applyAlignment="1">
      <alignment horizontal="right" vertical="top" wrapText="1"/>
    </xf>
    <xf numFmtId="1" fontId="9" fillId="0" borderId="1" xfId="0" applyNumberFormat="1" applyFont="1" applyBorder="1" applyAlignment="1">
      <alignment horizontal="right" vertical="top" wrapText="1"/>
    </xf>
    <xf numFmtId="1" fontId="0" fillId="0" borderId="1" xfId="0" applyNumberFormat="1" applyBorder="1" applyAlignment="1">
      <alignment horizontal="right" vertical="top"/>
    </xf>
    <xf numFmtId="1" fontId="10" fillId="0" borderId="1" xfId="0" applyNumberFormat="1" applyFont="1" applyFill="1" applyBorder="1" applyAlignment="1">
      <alignment horizontal="right" vertical="top" wrapText="1"/>
    </xf>
    <xf numFmtId="164" fontId="9" fillId="0" borderId="1" xfId="0" applyNumberFormat="1" applyFont="1" applyFill="1" applyBorder="1" applyAlignment="1">
      <alignment horizontal="right" vertical="top" wrapText="1"/>
    </xf>
    <xf numFmtId="164" fontId="10" fillId="0" borderId="1" xfId="0" applyNumberFormat="1" applyFont="1" applyFill="1" applyBorder="1" applyAlignment="1">
      <alignment horizontal="right" vertical="top" wrapText="1"/>
    </xf>
    <xf numFmtId="1" fontId="9" fillId="0" borderId="1" xfId="0" applyNumberFormat="1" applyFont="1" applyFill="1" applyBorder="1" applyAlignment="1">
      <alignment horizontal="right" vertical="top" wrapText="1"/>
    </xf>
    <xf numFmtId="164" fontId="12" fillId="0" borderId="1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164" fontId="13" fillId="0" borderId="1" xfId="0" applyNumberFormat="1" applyFont="1" applyBorder="1" applyAlignment="1">
      <alignment horizontal="right" vertical="top" wrapText="1"/>
    </xf>
    <xf numFmtId="164" fontId="10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/>
    <xf numFmtId="164" fontId="14" fillId="0" borderId="1" xfId="0" applyNumberFormat="1" applyFont="1" applyBorder="1"/>
    <xf numFmtId="0" fontId="3" fillId="0" borderId="1" xfId="0" applyFont="1" applyFill="1" applyBorder="1" applyAlignment="1">
      <alignment horizontal="left" vertical="center" wrapText="1"/>
    </xf>
    <xf numFmtId="1" fontId="3" fillId="0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</cellXfs>
  <cellStyles count="3">
    <cellStyle name="Обычный" xfId="0" builtinId="0"/>
    <cellStyle name="Обычный 2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98A52-C68B-9444-9A1D-D967981E99C3}">
  <dimension ref="A1:G18"/>
  <sheetViews>
    <sheetView tabSelected="1" workbookViewId="0">
      <selection activeCell="G23" sqref="G23"/>
    </sheetView>
  </sheetViews>
  <sheetFormatPr baseColWidth="10" defaultRowHeight="16" x14ac:dyDescent="0.2"/>
  <cols>
    <col min="1" max="1" width="29" customWidth="1"/>
    <col min="2" max="5" width="14.6640625" customWidth="1"/>
    <col min="6" max="6" width="14" customWidth="1"/>
    <col min="7" max="7" width="16.6640625" customWidth="1"/>
    <col min="8" max="8" width="29.5" customWidth="1"/>
    <col min="9" max="12" width="14.6640625" customWidth="1"/>
    <col min="13" max="13" width="15.33203125" customWidth="1"/>
    <col min="14" max="14" width="2.33203125" customWidth="1"/>
    <col min="15" max="15" width="29.5" customWidth="1"/>
    <col min="16" max="19" width="14.6640625" customWidth="1"/>
    <col min="20" max="20" width="15.33203125" customWidth="1"/>
    <col min="21" max="21" width="4" customWidth="1"/>
    <col min="22" max="22" width="8.33203125" bestFit="1" customWidth="1"/>
    <col min="23" max="23" width="20.33203125" customWidth="1"/>
    <col min="25" max="25" width="12.33203125" bestFit="1" customWidth="1"/>
  </cols>
  <sheetData>
    <row r="1" spans="1:7" x14ac:dyDescent="0.2">
      <c r="A1" s="5" t="s">
        <v>5</v>
      </c>
    </row>
    <row r="2" spans="1:7" ht="45" x14ac:dyDescent="0.2">
      <c r="B2" s="6" t="s">
        <v>14</v>
      </c>
      <c r="C2" s="6" t="s">
        <v>10</v>
      </c>
      <c r="D2" s="6" t="s">
        <v>18</v>
      </c>
      <c r="E2" s="6" t="s">
        <v>13</v>
      </c>
      <c r="F2" s="6" t="s">
        <v>11</v>
      </c>
      <c r="G2" s="6" t="s">
        <v>19</v>
      </c>
    </row>
    <row r="3" spans="1:7" x14ac:dyDescent="0.2">
      <c r="A3" s="7" t="s">
        <v>20</v>
      </c>
      <c r="B3" s="23">
        <v>100</v>
      </c>
      <c r="C3" s="23">
        <v>100</v>
      </c>
      <c r="D3" s="23" t="s">
        <v>8</v>
      </c>
      <c r="E3" s="23">
        <v>331158</v>
      </c>
      <c r="F3" s="23">
        <v>321676</v>
      </c>
      <c r="G3" s="25">
        <f>F3-E3</f>
        <v>-9482</v>
      </c>
    </row>
    <row r="4" spans="1:7" x14ac:dyDescent="0.2">
      <c r="A4" s="8" t="s">
        <v>0</v>
      </c>
      <c r="B4" s="13">
        <v>19.5</v>
      </c>
      <c r="C4" s="13">
        <v>20.5</v>
      </c>
      <c r="D4" s="13">
        <v>5.0999999999999996</v>
      </c>
      <c r="E4" s="13">
        <v>64739</v>
      </c>
      <c r="F4" s="13">
        <v>65845</v>
      </c>
      <c r="G4" s="26">
        <f t="shared" ref="G4:G11" si="0">F4-E4</f>
        <v>1106</v>
      </c>
    </row>
    <row r="5" spans="1:7" x14ac:dyDescent="0.2">
      <c r="A5" s="8" t="s">
        <v>1</v>
      </c>
      <c r="B5" s="13">
        <v>57.2</v>
      </c>
      <c r="C5" s="13">
        <v>52.3</v>
      </c>
      <c r="D5" s="13">
        <v>-8.6</v>
      </c>
      <c r="E5" s="13">
        <v>189580</v>
      </c>
      <c r="F5" s="13">
        <v>168359</v>
      </c>
      <c r="G5" s="26">
        <f t="shared" si="0"/>
        <v>-21221</v>
      </c>
    </row>
    <row r="6" spans="1:7" x14ac:dyDescent="0.2">
      <c r="A6" s="8" t="s">
        <v>2</v>
      </c>
      <c r="B6" s="13">
        <v>21.1</v>
      </c>
      <c r="C6" s="13">
        <v>24.2</v>
      </c>
      <c r="D6" s="13">
        <v>14.7</v>
      </c>
      <c r="E6" s="13">
        <v>69956</v>
      </c>
      <c r="F6" s="13">
        <v>77871</v>
      </c>
      <c r="G6" s="26">
        <f t="shared" si="0"/>
        <v>7915</v>
      </c>
    </row>
    <row r="7" spans="1:7" x14ac:dyDescent="0.2">
      <c r="A7" s="8" t="s">
        <v>3</v>
      </c>
      <c r="B7" s="13">
        <v>2.1</v>
      </c>
      <c r="C7" s="13">
        <v>3</v>
      </c>
      <c r="D7" s="13">
        <v>42.9</v>
      </c>
      <c r="E7" s="13">
        <v>6884</v>
      </c>
      <c r="F7" s="13">
        <v>9602</v>
      </c>
      <c r="G7" s="26">
        <f t="shared" si="0"/>
        <v>2718</v>
      </c>
    </row>
    <row r="8" spans="1:7" x14ac:dyDescent="0.2">
      <c r="A8" s="9" t="s">
        <v>4</v>
      </c>
      <c r="B8" s="24">
        <v>100</v>
      </c>
      <c r="C8" s="24">
        <v>100</v>
      </c>
      <c r="D8" s="24" t="s">
        <v>8</v>
      </c>
      <c r="E8" s="24">
        <v>58354</v>
      </c>
      <c r="F8" s="24">
        <v>57933</v>
      </c>
      <c r="G8" s="25">
        <f t="shared" si="0"/>
        <v>-421</v>
      </c>
    </row>
    <row r="9" spans="1:7" x14ac:dyDescent="0.2">
      <c r="A9" s="8" t="s">
        <v>0</v>
      </c>
      <c r="B9" s="13">
        <v>7</v>
      </c>
      <c r="C9" s="13">
        <v>13.9</v>
      </c>
      <c r="D9" s="13">
        <v>98.6</v>
      </c>
      <c r="E9" s="13">
        <v>4060</v>
      </c>
      <c r="F9" s="13">
        <v>8029</v>
      </c>
      <c r="G9" s="26">
        <f t="shared" si="0"/>
        <v>3969</v>
      </c>
    </row>
    <row r="10" spans="1:7" x14ac:dyDescent="0.2">
      <c r="A10" s="8" t="s">
        <v>1</v>
      </c>
      <c r="B10" s="13">
        <v>79.900000000000006</v>
      </c>
      <c r="C10" s="13">
        <v>50.4</v>
      </c>
      <c r="D10" s="13">
        <v>-36.9</v>
      </c>
      <c r="E10" s="13">
        <v>46645</v>
      </c>
      <c r="F10" s="13">
        <v>29194</v>
      </c>
      <c r="G10" s="26">
        <f t="shared" si="0"/>
        <v>-17451</v>
      </c>
    </row>
    <row r="11" spans="1:7" x14ac:dyDescent="0.2">
      <c r="A11" s="8" t="s">
        <v>2</v>
      </c>
      <c r="B11" s="13">
        <v>3.3</v>
      </c>
      <c r="C11" s="13">
        <v>22.6</v>
      </c>
      <c r="D11" s="13">
        <v>584.79999999999995</v>
      </c>
      <c r="E11" s="13">
        <v>1912</v>
      </c>
      <c r="F11" s="13">
        <v>13095</v>
      </c>
      <c r="G11" s="26">
        <f t="shared" si="0"/>
        <v>11183</v>
      </c>
    </row>
    <row r="12" spans="1:7" x14ac:dyDescent="0.2">
      <c r="A12" s="8" t="s">
        <v>3</v>
      </c>
      <c r="B12" s="13">
        <v>9.8000000000000007</v>
      </c>
      <c r="C12" s="13">
        <v>13.1</v>
      </c>
      <c r="D12" s="13">
        <v>33.700000000000003</v>
      </c>
      <c r="E12" s="13">
        <v>5739</v>
      </c>
      <c r="F12" s="13">
        <v>7616</v>
      </c>
      <c r="G12" s="26">
        <f>F12-E12</f>
        <v>1877</v>
      </c>
    </row>
    <row r="14" spans="1:7" x14ac:dyDescent="0.2">
      <c r="A14" s="2" t="s">
        <v>15</v>
      </c>
      <c r="B14" s="27" t="s">
        <v>16</v>
      </c>
      <c r="C14" s="6" t="s">
        <v>18</v>
      </c>
    </row>
    <row r="15" spans="1:7" x14ac:dyDescent="0.2">
      <c r="A15" s="3" t="s">
        <v>17</v>
      </c>
      <c r="B15" s="28">
        <v>100</v>
      </c>
      <c r="C15" s="30"/>
    </row>
    <row r="16" spans="1:7" x14ac:dyDescent="0.2">
      <c r="A16" s="4" t="s">
        <v>0</v>
      </c>
      <c r="B16" s="29">
        <v>17.2</v>
      </c>
      <c r="C16" s="31">
        <f>C4/B16*100-100</f>
        <v>19.190000000000001</v>
      </c>
    </row>
    <row r="17" spans="1:3" x14ac:dyDescent="0.2">
      <c r="A17" s="4" t="s">
        <v>1</v>
      </c>
      <c r="B17" s="29">
        <v>64.2</v>
      </c>
      <c r="C17" s="31">
        <f t="shared" ref="C17:C18" si="1">C5/B17*100-100</f>
        <v>-18.54</v>
      </c>
    </row>
    <row r="18" spans="1:3" x14ac:dyDescent="0.2">
      <c r="A18" s="4" t="s">
        <v>2</v>
      </c>
      <c r="B18" s="29">
        <v>17.3</v>
      </c>
      <c r="C18" s="31">
        <f t="shared" si="1"/>
        <v>39.880000000000003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11AB-67DB-9B42-9D34-2C81241371BE}">
  <dimension ref="A1:G24"/>
  <sheetViews>
    <sheetView workbookViewId="0">
      <selection activeCell="G14" sqref="G14"/>
    </sheetView>
  </sheetViews>
  <sheetFormatPr baseColWidth="10" defaultRowHeight="16" x14ac:dyDescent="0.2"/>
  <cols>
    <col min="1" max="1" width="46" customWidth="1"/>
    <col min="2" max="5" width="11" bestFit="1" customWidth="1"/>
    <col min="6" max="6" width="11.1640625" bestFit="1" customWidth="1"/>
  </cols>
  <sheetData>
    <row r="1" spans="1:7" x14ac:dyDescent="0.2">
      <c r="A1" s="5" t="s">
        <v>5</v>
      </c>
    </row>
    <row r="2" spans="1:7" ht="60" x14ac:dyDescent="0.2">
      <c r="A2" s="6"/>
      <c r="B2" s="6" t="s">
        <v>12</v>
      </c>
      <c r="C2" s="6" t="s">
        <v>9</v>
      </c>
      <c r="D2" s="6" t="s">
        <v>18</v>
      </c>
      <c r="E2" s="6" t="s">
        <v>13</v>
      </c>
      <c r="F2" s="6" t="s">
        <v>11</v>
      </c>
      <c r="G2" s="6" t="s">
        <v>19</v>
      </c>
    </row>
    <row r="3" spans="1:7" x14ac:dyDescent="0.2">
      <c r="A3" s="7" t="s">
        <v>6</v>
      </c>
      <c r="B3" s="11">
        <v>100</v>
      </c>
      <c r="C3" s="11">
        <v>100</v>
      </c>
      <c r="D3" s="11"/>
      <c r="E3" s="11">
        <v>210304</v>
      </c>
      <c r="F3" s="11">
        <v>204066</v>
      </c>
      <c r="G3" s="12">
        <f>F3-E3</f>
        <v>-6238</v>
      </c>
    </row>
    <row r="4" spans="1:7" x14ac:dyDescent="0.2">
      <c r="A4" s="8" t="s">
        <v>0</v>
      </c>
      <c r="B4" s="13">
        <v>13.3</v>
      </c>
      <c r="C4" s="13">
        <v>14.4</v>
      </c>
      <c r="D4" s="13">
        <v>8.3000000000000007</v>
      </c>
      <c r="E4" s="14">
        <v>27978</v>
      </c>
      <c r="F4" s="13">
        <v>29385.5</v>
      </c>
      <c r="G4" s="15">
        <f t="shared" ref="G4:G12" si="0">F4-E4</f>
        <v>1408</v>
      </c>
    </row>
    <row r="5" spans="1:7" x14ac:dyDescent="0.2">
      <c r="A5" s="8" t="s">
        <v>1</v>
      </c>
      <c r="B5" s="13">
        <v>69.400000000000006</v>
      </c>
      <c r="C5" s="13">
        <v>62.1</v>
      </c>
      <c r="D5" s="13">
        <v>-10.5</v>
      </c>
      <c r="E5" s="14">
        <v>145958</v>
      </c>
      <c r="F5" s="13">
        <v>126725</v>
      </c>
      <c r="G5" s="15">
        <f t="shared" si="0"/>
        <v>-19233</v>
      </c>
    </row>
    <row r="6" spans="1:7" x14ac:dyDescent="0.2">
      <c r="A6" s="8" t="s">
        <v>2</v>
      </c>
      <c r="B6" s="13">
        <v>15.8</v>
      </c>
      <c r="C6" s="13">
        <v>21.1</v>
      </c>
      <c r="D6" s="13">
        <v>33.5</v>
      </c>
      <c r="E6" s="14">
        <v>33301</v>
      </c>
      <c r="F6" s="13">
        <v>43057.9</v>
      </c>
      <c r="G6" s="15">
        <f t="shared" si="0"/>
        <v>9757</v>
      </c>
    </row>
    <row r="7" spans="1:7" x14ac:dyDescent="0.2">
      <c r="A7" s="8" t="s">
        <v>3</v>
      </c>
      <c r="B7" s="13">
        <v>1.5</v>
      </c>
      <c r="C7" s="13">
        <v>2.4</v>
      </c>
      <c r="D7" s="13">
        <v>60</v>
      </c>
      <c r="E7" s="14">
        <v>3068</v>
      </c>
      <c r="F7" s="13">
        <v>4897.6000000000004</v>
      </c>
      <c r="G7" s="15">
        <f t="shared" si="0"/>
        <v>1830</v>
      </c>
    </row>
    <row r="8" spans="1:7" s="1" customFormat="1" x14ac:dyDescent="0.2">
      <c r="A8" s="9" t="s">
        <v>4</v>
      </c>
      <c r="B8" s="16">
        <v>100</v>
      </c>
      <c r="C8" s="16">
        <v>100</v>
      </c>
      <c r="D8" s="17">
        <v>0</v>
      </c>
      <c r="E8" s="16">
        <v>31179</v>
      </c>
      <c r="F8" s="18">
        <v>30514.2</v>
      </c>
      <c r="G8" s="12">
        <f t="shared" si="0"/>
        <v>-665</v>
      </c>
    </row>
    <row r="9" spans="1:7" s="1" customFormat="1" x14ac:dyDescent="0.2">
      <c r="A9" s="10" t="s">
        <v>0</v>
      </c>
      <c r="B9" s="17">
        <v>9</v>
      </c>
      <c r="C9" s="17">
        <v>21.1</v>
      </c>
      <c r="D9" s="17">
        <v>134.4</v>
      </c>
      <c r="E9" s="19">
        <v>2809</v>
      </c>
      <c r="F9" s="17">
        <v>6438.5</v>
      </c>
      <c r="G9" s="15">
        <f t="shared" si="0"/>
        <v>3630</v>
      </c>
    </row>
    <row r="10" spans="1:7" s="1" customFormat="1" x14ac:dyDescent="0.2">
      <c r="A10" s="10" t="s">
        <v>1</v>
      </c>
      <c r="B10" s="17">
        <v>85.5</v>
      </c>
      <c r="C10" s="17">
        <v>35.200000000000003</v>
      </c>
      <c r="D10" s="17">
        <v>-58.8</v>
      </c>
      <c r="E10" s="19">
        <v>26660</v>
      </c>
      <c r="F10" s="17">
        <v>10741</v>
      </c>
      <c r="G10" s="15">
        <f t="shared" si="0"/>
        <v>-15919</v>
      </c>
    </row>
    <row r="11" spans="1:7" s="1" customFormat="1" x14ac:dyDescent="0.2">
      <c r="A11" s="10" t="s">
        <v>2</v>
      </c>
      <c r="B11" s="17">
        <v>1.4</v>
      </c>
      <c r="C11" s="17">
        <v>38.6</v>
      </c>
      <c r="D11" s="17">
        <v>2657.1</v>
      </c>
      <c r="E11" s="19">
        <v>447</v>
      </c>
      <c r="F11" s="17">
        <v>11778.5</v>
      </c>
      <c r="G11" s="15">
        <f t="shared" si="0"/>
        <v>11332</v>
      </c>
    </row>
    <row r="12" spans="1:7" s="1" customFormat="1" x14ac:dyDescent="0.2">
      <c r="A12" s="10" t="s">
        <v>3</v>
      </c>
      <c r="B12" s="17">
        <v>4.0999999999999996</v>
      </c>
      <c r="C12" s="17">
        <v>5.0999999999999996</v>
      </c>
      <c r="D12" s="17">
        <v>24.4</v>
      </c>
      <c r="E12" s="19">
        <v>1264</v>
      </c>
      <c r="F12" s="17">
        <v>1556.2</v>
      </c>
      <c r="G12" s="15">
        <f t="shared" si="0"/>
        <v>292</v>
      </c>
    </row>
    <row r="14" spans="1:7" ht="60" x14ac:dyDescent="0.2">
      <c r="A14" s="22"/>
      <c r="B14" s="6" t="s">
        <v>12</v>
      </c>
      <c r="C14" s="6" t="s">
        <v>9</v>
      </c>
      <c r="D14" s="6" t="s">
        <v>18</v>
      </c>
      <c r="E14" s="6" t="s">
        <v>13</v>
      </c>
      <c r="F14" s="6" t="s">
        <v>11</v>
      </c>
      <c r="G14" s="6" t="s">
        <v>19</v>
      </c>
    </row>
    <row r="15" spans="1:7" x14ac:dyDescent="0.2">
      <c r="A15" s="7" t="s">
        <v>7</v>
      </c>
      <c r="B15" s="11">
        <v>100</v>
      </c>
      <c r="C15" s="11">
        <v>100</v>
      </c>
      <c r="D15" s="11"/>
      <c r="E15" s="11">
        <v>120854</v>
      </c>
      <c r="F15" s="11">
        <v>117610</v>
      </c>
      <c r="G15" s="11">
        <f>F15-E15</f>
        <v>-3244</v>
      </c>
    </row>
    <row r="16" spans="1:7" x14ac:dyDescent="0.2">
      <c r="A16" s="8" t="s">
        <v>0</v>
      </c>
      <c r="B16" s="20">
        <v>30.4</v>
      </c>
      <c r="C16" s="20">
        <v>31</v>
      </c>
      <c r="D16" s="20">
        <v>2</v>
      </c>
      <c r="E16" s="14">
        <v>36761</v>
      </c>
      <c r="F16" s="14">
        <v>36459.1</v>
      </c>
      <c r="G16" s="14">
        <f t="shared" ref="G16:G24" si="1">F16-E16</f>
        <v>-302</v>
      </c>
    </row>
    <row r="17" spans="1:7" x14ac:dyDescent="0.2">
      <c r="A17" s="8" t="s">
        <v>1</v>
      </c>
      <c r="B17" s="20">
        <v>36.1</v>
      </c>
      <c r="C17" s="20">
        <v>35.4</v>
      </c>
      <c r="D17" s="20">
        <v>-1.9</v>
      </c>
      <c r="E17" s="14">
        <v>43622</v>
      </c>
      <c r="F17" s="14">
        <v>41633.9</v>
      </c>
      <c r="G17" s="14">
        <f t="shared" si="1"/>
        <v>-1988</v>
      </c>
    </row>
    <row r="18" spans="1:7" x14ac:dyDescent="0.2">
      <c r="A18" s="8" t="s">
        <v>2</v>
      </c>
      <c r="B18" s="20">
        <v>30.3</v>
      </c>
      <c r="C18" s="20">
        <v>29.6</v>
      </c>
      <c r="D18" s="20">
        <v>-2.2999999999999998</v>
      </c>
      <c r="E18" s="14">
        <v>36655</v>
      </c>
      <c r="F18" s="14">
        <v>34812.6</v>
      </c>
      <c r="G18" s="14">
        <f t="shared" si="1"/>
        <v>-1842</v>
      </c>
    </row>
    <row r="19" spans="1:7" x14ac:dyDescent="0.2">
      <c r="A19" s="8" t="s">
        <v>3</v>
      </c>
      <c r="B19" s="20">
        <v>3.2</v>
      </c>
      <c r="C19" s="20">
        <v>4</v>
      </c>
      <c r="D19" s="20">
        <v>25</v>
      </c>
      <c r="E19" s="14">
        <v>3816</v>
      </c>
      <c r="F19" s="14">
        <v>4704.3999999999996</v>
      </c>
      <c r="G19" s="14">
        <f t="shared" si="1"/>
        <v>888</v>
      </c>
    </row>
    <row r="20" spans="1:7" x14ac:dyDescent="0.2">
      <c r="A20" s="9" t="s">
        <v>4</v>
      </c>
      <c r="B20" s="11">
        <v>100</v>
      </c>
      <c r="C20" s="11">
        <v>100</v>
      </c>
      <c r="D20" s="21">
        <v>0</v>
      </c>
      <c r="E20" s="11">
        <v>27175</v>
      </c>
      <c r="F20" s="11">
        <v>27419.200000000001</v>
      </c>
      <c r="G20" s="11">
        <f t="shared" si="1"/>
        <v>244</v>
      </c>
    </row>
    <row r="21" spans="1:7" x14ac:dyDescent="0.2">
      <c r="A21" s="8" t="s">
        <v>0</v>
      </c>
      <c r="B21" s="20">
        <v>4.5999999999999996</v>
      </c>
      <c r="C21" s="20">
        <v>5.8</v>
      </c>
      <c r="D21" s="20">
        <v>26.1</v>
      </c>
      <c r="E21" s="14">
        <v>1251</v>
      </c>
      <c r="F21" s="14">
        <v>1590.3</v>
      </c>
      <c r="G21" s="14">
        <f t="shared" si="1"/>
        <v>339</v>
      </c>
    </row>
    <row r="22" spans="1:7" x14ac:dyDescent="0.2">
      <c r="A22" s="8" t="s">
        <v>1</v>
      </c>
      <c r="B22" s="20">
        <v>73.5</v>
      </c>
      <c r="C22" s="20">
        <v>67.3</v>
      </c>
      <c r="D22" s="20">
        <v>-8.4</v>
      </c>
      <c r="E22" s="14">
        <v>19985</v>
      </c>
      <c r="F22" s="14">
        <v>18453.099999999999</v>
      </c>
      <c r="G22" s="14">
        <f t="shared" si="1"/>
        <v>-1532</v>
      </c>
    </row>
    <row r="23" spans="1:7" x14ac:dyDescent="0.2">
      <c r="A23" s="8" t="s">
        <v>2</v>
      </c>
      <c r="B23" s="20">
        <v>5.4</v>
      </c>
      <c r="C23" s="20">
        <v>4.8</v>
      </c>
      <c r="D23" s="20">
        <v>-11.1</v>
      </c>
      <c r="E23" s="14">
        <v>1465</v>
      </c>
      <c r="F23" s="14">
        <v>1316.1</v>
      </c>
      <c r="G23" s="14">
        <f t="shared" si="1"/>
        <v>-149</v>
      </c>
    </row>
    <row r="24" spans="1:7" x14ac:dyDescent="0.2">
      <c r="A24" s="8" t="s">
        <v>3</v>
      </c>
      <c r="B24" s="20">
        <v>16.5</v>
      </c>
      <c r="C24" s="20">
        <v>22.1</v>
      </c>
      <c r="D24" s="20">
        <v>33.9</v>
      </c>
      <c r="E24" s="14">
        <v>4475</v>
      </c>
      <c r="F24" s="14">
        <v>6059.6</v>
      </c>
      <c r="G24" s="14">
        <f t="shared" si="1"/>
        <v>1585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Товарооборот всего</vt:lpstr>
      <vt:lpstr>Экспорт импорт</vt:lpstr>
    </vt:vector>
  </TitlesOfParts>
  <Company>CBRF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2016-10-13T08:56:29Z</cp:lastPrinted>
  <dcterms:created xsi:type="dcterms:W3CDTF">2015-07-23T12:50:46Z</dcterms:created>
  <dcterms:modified xsi:type="dcterms:W3CDTF">2020-01-22T11:27:08Z</dcterms:modified>
</cp:coreProperties>
</file>